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8.xml" ContentType="application/vnd.ms-excel.person+xml"/>
  <Override PartName="/xl/persons/person5.xml" ContentType="application/vnd.ms-excel.person+xml"/>
  <Override PartName="/xl/persons/person12.xml" ContentType="application/vnd.ms-excel.person+xml"/>
  <Override PartName="/xl/persons/person17.xml" ContentType="application/vnd.ms-excel.person+xml"/>
  <Override PartName="/xl/persons/person19.xml" ContentType="application/vnd.ms-excel.person+xml"/>
  <Override PartName="/xl/persons/person25.xml" ContentType="application/vnd.ms-excel.person+xml"/>
  <Override PartName="/xl/persons/person33.xml" ContentType="application/vnd.ms-excel.person+xml"/>
  <Override PartName="/xl/persons/person24.xml" ContentType="application/vnd.ms-excel.person+xml"/>
  <Override PartName="/xl/persons/person11.xml" ContentType="application/vnd.ms-excel.person+xml"/>
  <Override PartName="/xl/persons/person32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2.xml" ContentType="application/vnd.ms-excel.person+xml"/>
  <Override PartName="/xl/persons/person28.xml" ContentType="application/vnd.ms-excel.person+xml"/>
  <Override PartName="/xl/persons/person35.xml" ContentType="application/vnd.ms-excel.person+xml"/>
  <Override PartName="/xl/persons/person26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3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21.xml" ContentType="application/vnd.ms-excel.person+xml"/>
  <Override PartName="/xl/persons/person30.xml" ContentType="application/vnd.ms-excel.person+xml"/>
  <Override PartName="/xl/persons/person34.xml" ContentType="application/vnd.ms-excel.person+xml"/>
  <Override PartName="/xl/persons/person.xml" ContentType="application/vnd.ms-excel.person+xml"/>
  <Override PartName="/xl/persons/person27.xml" ContentType="application/vnd.ms-excel.person+xml"/>
  <Override PartName="/xl/persons/person20.xml" ContentType="application/vnd.ms-excel.person+xml"/>
  <Override PartName="/xl/persons/person15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23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16.xml" ContentType="application/vnd.ms-excel.person+xml"/>
  <Override PartName="/xl/persons/person29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tckivs-my.sharepoint.com/personal/nhuvq_gtjas_com_vn/Documents/Documents/Daily market updates/finals/"/>
    </mc:Choice>
  </mc:AlternateContent>
  <xr:revisionPtr revIDLastSave="2" documentId="8_{57E2BB77-8F27-4297-A76C-2ECC7D430881}" xr6:coauthVersionLast="47" xr6:coauthVersionMax="47" xr10:uidLastSave="{1EA2A8E2-C8DF-4F7B-96EC-10DC9D3CC1E9}"/>
  <bookViews>
    <workbookView xWindow="-120" yWindow="-120" windowWidth="29040" windowHeight="15840" tabRatio="579" firstSheet="3" activeTab="6" xr2:uid="{00000000-000D-0000-FFFF-FFFF00000000}"/>
  </bookViews>
  <sheets>
    <sheet name="t gi" sheetId="62" r:id="rId1"/>
    <sheet name="interestw" sheetId="58" r:id="rId2"/>
    <sheet name="Intermarket" sheetId="57" r:id="rId3"/>
    <sheet name="Top GD1W" sheetId="25" r:id="rId4"/>
    <sheet name="NN_GTGD" sheetId="59" r:id="rId5"/>
    <sheet name="Thanh khoản_weekly" sheetId="60" r:id="rId6"/>
    <sheet name="Liquidity_pg1" sheetId="11" r:id="rId7"/>
    <sheet name="Leader1W" sheetId="14" r:id="rId8"/>
    <sheet name="Nganh-Thay doi1W" sheetId="7" r:id="rId9"/>
    <sheet name="Nganh1W" sheetId="20" r:id="rId10"/>
    <sheet name="Lịch sk" sheetId="43" r:id="rId11"/>
    <sheet name="ForexFactory" sheetId="35" r:id="rId12"/>
    <sheet name="DS MÃ CP" sheetId="56" r:id="rId13"/>
    <sheet name="Top GDNN" sheetId="16" state="hidden" r:id="rId14"/>
    <sheet name="GDNN theo ngành" sheetId="2" state="hidden" r:id="rId15"/>
    <sheet name="Ty le NN nắm giữ theo ngành" sheetId="5" state="hidden" r:id="rId16"/>
    <sheet name="Top 10 cổ phiếu mua bán ròng " sheetId="3" state="hidden" r:id="rId17"/>
    <sheet name="Institutional hold by sector" sheetId="4" state="hidden" r:id="rId18"/>
    <sheet name="Top10 holding" sheetId="6" state="hidden" r:id="rId19"/>
    <sheet name="Dong tien ETF" sheetId="8" state="hidden" r:id="rId20"/>
    <sheet name="Bảng trang 1" sheetId="9" state="hidden" r:id="rId21"/>
  </sheets>
  <definedNames>
    <definedName name="_xlnm._FilterDatabase" localSheetId="17" hidden="1">'Institutional hold by sector'!$B$2:$C$2</definedName>
    <definedName name="_xlnm._FilterDatabase" localSheetId="7" hidden="1">Leader1W!$C$37:$J$47</definedName>
    <definedName name="_xlnm._FilterDatabase" localSheetId="9" hidden="1">Nganh1W!$D$1:$D$19</definedName>
    <definedName name="_xlnm._FilterDatabase" localSheetId="8" hidden="1">'Nganh-Thay doi1W'!$A$3:$C$3</definedName>
    <definedName name="_xlnm._FilterDatabase" localSheetId="5" hidden="1">'Thanh khoản_weekly'!$A$2:$C$31</definedName>
    <definedName name="_xlnm._FilterDatabase" localSheetId="16" hidden="1">'Top 10 cổ phiếu mua bán ròng '!$A$8:$S$8</definedName>
    <definedName name="_xlnm._FilterDatabase" localSheetId="15" hidden="1">'Ty le NN nắm giữ theo ngành'!$A$8:$S$2001</definedName>
    <definedName name="_Hlk522959626" localSheetId="6">Liquidity_pg1!#REF!</definedName>
    <definedName name="OLE_LINK65" localSheetId="6">Liquidity_pg1!#REF!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9" l="1"/>
  <c r="B41" i="43"/>
  <c r="C30" i="11"/>
  <c r="O4" i="25" l="1"/>
  <c r="O5" i="25"/>
  <c r="O6" i="25"/>
  <c r="O7" i="25"/>
  <c r="O8" i="25"/>
  <c r="O9" i="25"/>
  <c r="O10" i="25"/>
  <c r="O11" i="25"/>
  <c r="O12" i="25"/>
  <c r="O13" i="25"/>
  <c r="B31" i="57" l="1"/>
  <c r="B30" i="57"/>
  <c r="D8" i="59" l="1"/>
  <c r="D9" i="59" s="1"/>
  <c r="D10" i="59" s="1"/>
  <c r="D11" i="59" s="1"/>
  <c r="D12" i="59" s="1"/>
  <c r="D13" i="59" s="1"/>
  <c r="D14" i="59" s="1"/>
  <c r="D15" i="59" s="1"/>
  <c r="D16" i="59" s="1"/>
  <c r="D17" i="59" s="1"/>
  <c r="D18" i="59" s="1"/>
  <c r="D19" i="59" s="1"/>
  <c r="D20" i="59" s="1"/>
  <c r="D21" i="59" s="1"/>
  <c r="D22" i="59" s="1"/>
  <c r="D23" i="59" s="1"/>
  <c r="D24" i="59" s="1"/>
  <c r="D25" i="59" s="1"/>
  <c r="D26" i="59" s="1"/>
  <c r="D27" i="59" s="1"/>
  <c r="D28" i="59" s="1"/>
  <c r="D29" i="59" s="1"/>
  <c r="D30" i="59" s="1"/>
  <c r="D31" i="59" s="1"/>
  <c r="D32" i="59" s="1"/>
  <c r="D33" i="59" s="1"/>
  <c r="D34" i="59" s="1"/>
  <c r="D35" i="59" s="1"/>
  <c r="D36" i="59" s="1"/>
  <c r="D37" i="59" s="1"/>
  <c r="D38" i="59" s="1"/>
  <c r="D39" i="59" s="1"/>
  <c r="C32" i="57" l="1"/>
  <c r="C31" i="57"/>
  <c r="A31" i="57" s="1"/>
  <c r="C30" i="57"/>
  <c r="O14" i="25" l="1"/>
  <c r="O15" i="25"/>
  <c r="O16" i="25"/>
  <c r="O17" i="25"/>
  <c r="O18" i="25"/>
  <c r="O19" i="25"/>
  <c r="O20" i="25"/>
  <c r="O21" i="25"/>
  <c r="O22" i="25"/>
  <c r="O23" i="25"/>
  <c r="F30" i="11"/>
  <c r="D18" i="11"/>
  <c r="F32" i="11" s="1"/>
  <c r="C18" i="11"/>
  <c r="F31" i="11" s="1"/>
  <c r="D3" i="11"/>
  <c r="C32" i="11" s="1"/>
  <c r="C3" i="11"/>
  <c r="C31" i="11" s="1"/>
  <c r="D7" i="59"/>
  <c r="A30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A32" i="57"/>
  <c r="C33" i="57"/>
  <c r="A33" i="57" s="1"/>
  <c r="C34" i="57"/>
  <c r="A34" i="57" s="1"/>
  <c r="C35" i="57"/>
  <c r="A35" i="57" s="1"/>
  <c r="C36" i="57"/>
  <c r="A36" i="57" s="1"/>
  <c r="C37" i="57"/>
  <c r="A37" i="57" s="1"/>
  <c r="C38" i="57"/>
  <c r="A38" i="57" s="1"/>
  <c r="C39" i="57"/>
  <c r="A39" i="57" s="1"/>
  <c r="C40" i="57"/>
  <c r="A40" i="57" s="1"/>
  <c r="C41" i="57"/>
  <c r="A41" i="57" s="1"/>
  <c r="C42" i="57"/>
  <c r="A42" i="57" s="1"/>
  <c r="C43" i="57"/>
  <c r="A43" i="57" s="1"/>
  <c r="C44" i="57"/>
  <c r="A44" i="57" s="1"/>
  <c r="C45" i="57"/>
  <c r="A45" i="57" s="1"/>
  <c r="C46" i="57"/>
  <c r="A46" i="57" s="1"/>
  <c r="D5" i="11" l="1"/>
  <c r="C33" i="11" s="1"/>
  <c r="B18" i="43"/>
  <c r="B9" i="43"/>
  <c r="B25" i="43"/>
  <c r="B28" i="43"/>
  <c r="B21" i="43"/>
  <c r="B10" i="43"/>
  <c r="B12" i="43"/>
  <c r="B15" i="43"/>
  <c r="B8" i="43"/>
  <c r="B3" i="43"/>
  <c r="B27" i="43"/>
  <c r="B16" i="43"/>
  <c r="B22" i="43"/>
  <c r="B19" i="43"/>
  <c r="B5" i="43"/>
  <c r="B13" i="43"/>
  <c r="B26" i="43"/>
  <c r="B17" i="43"/>
  <c r="B6" i="43"/>
  <c r="B24" i="43"/>
  <c r="B14" i="43"/>
  <c r="B4" i="43"/>
  <c r="B23" i="43"/>
  <c r="B7" i="43"/>
  <c r="B29" i="43"/>
  <c r="B20" i="43"/>
  <c r="B11" i="43"/>
  <c r="B30" i="43"/>
  <c r="B31" i="43"/>
  <c r="B32" i="43"/>
  <c r="B33" i="43"/>
  <c r="B34" i="43"/>
  <c r="B35" i="43"/>
  <c r="B36" i="43"/>
  <c r="B37" i="43"/>
  <c r="B38" i="43"/>
  <c r="B39" i="43"/>
  <c r="B40" i="43"/>
  <c r="E5" i="11" l="1"/>
  <c r="C34" i="11" s="1"/>
  <c r="E20" i="11"/>
  <c r="F34" i="11" s="1"/>
  <c r="D20" i="11"/>
  <c r="F33" i="11" s="1"/>
  <c r="B2" i="6"/>
  <c r="D3" i="4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H2001" i="5"/>
  <c r="H2000" i="5"/>
  <c r="H1999" i="5"/>
  <c r="H1998" i="5"/>
  <c r="H1997" i="5"/>
  <c r="H1996" i="5"/>
  <c r="H1995" i="5"/>
  <c r="H1994" i="5"/>
  <c r="H1993" i="5"/>
  <c r="H1992" i="5"/>
  <c r="H1991" i="5"/>
  <c r="H1990" i="5"/>
  <c r="H1989" i="5"/>
  <c r="H1988" i="5"/>
  <c r="H1987" i="5"/>
  <c r="H1986" i="5"/>
  <c r="H1985" i="5"/>
  <c r="H1984" i="5"/>
  <c r="H1983" i="5"/>
  <c r="H1982" i="5"/>
  <c r="H1981" i="5"/>
  <c r="H1980" i="5"/>
  <c r="H1979" i="5"/>
  <c r="H1978" i="5"/>
  <c r="H1977" i="5"/>
  <c r="H1976" i="5"/>
  <c r="H1975" i="5"/>
  <c r="H1974" i="5"/>
  <c r="H1973" i="5"/>
  <c r="H1972" i="5"/>
  <c r="H1971" i="5"/>
  <c r="H1970" i="5"/>
  <c r="H1969" i="5"/>
  <c r="H1968" i="5"/>
  <c r="H1967" i="5"/>
  <c r="H1966" i="5"/>
  <c r="H1965" i="5"/>
  <c r="H1964" i="5"/>
  <c r="H1963" i="5"/>
  <c r="H1962" i="5"/>
  <c r="H1961" i="5"/>
  <c r="H1960" i="5"/>
  <c r="H1959" i="5"/>
  <c r="H1958" i="5"/>
  <c r="H1957" i="5"/>
  <c r="H1956" i="5"/>
  <c r="H1955" i="5"/>
  <c r="H1954" i="5"/>
  <c r="H1953" i="5"/>
  <c r="H1952" i="5"/>
  <c r="H1951" i="5"/>
  <c r="H1950" i="5"/>
  <c r="H1949" i="5"/>
  <c r="H1948" i="5"/>
  <c r="H1947" i="5"/>
  <c r="H1946" i="5"/>
  <c r="H1945" i="5"/>
  <c r="H1944" i="5"/>
  <c r="H1943" i="5"/>
  <c r="H1942" i="5"/>
  <c r="H1941" i="5"/>
  <c r="H1940" i="5"/>
  <c r="H1939" i="5"/>
  <c r="H1938" i="5"/>
  <c r="H1937" i="5"/>
  <c r="H1936" i="5"/>
  <c r="H1935" i="5"/>
  <c r="H1934" i="5"/>
  <c r="H1933" i="5"/>
  <c r="H1932" i="5"/>
  <c r="H1931" i="5"/>
  <c r="H1930" i="5"/>
  <c r="H1929" i="5"/>
  <c r="H1928" i="5"/>
  <c r="H1927" i="5"/>
  <c r="H1926" i="5"/>
  <c r="H1925" i="5"/>
  <c r="H1924" i="5"/>
  <c r="H1923" i="5"/>
  <c r="H1922" i="5"/>
  <c r="H1921" i="5"/>
  <c r="H1920" i="5"/>
  <c r="H1919" i="5"/>
  <c r="H1918" i="5"/>
  <c r="H1917" i="5"/>
  <c r="H1916" i="5"/>
  <c r="H1915" i="5"/>
  <c r="H1914" i="5"/>
  <c r="H1913" i="5"/>
  <c r="H1912" i="5"/>
  <c r="H1911" i="5"/>
  <c r="H1910" i="5"/>
  <c r="H1909" i="5"/>
  <c r="H1908" i="5"/>
  <c r="H1907" i="5"/>
  <c r="H1906" i="5"/>
  <c r="H1905" i="5"/>
  <c r="H1904" i="5"/>
  <c r="H1903" i="5"/>
  <c r="H1902" i="5"/>
  <c r="H1901" i="5"/>
  <c r="H1900" i="5"/>
  <c r="H1899" i="5"/>
  <c r="H1898" i="5"/>
  <c r="H1897" i="5"/>
  <c r="H1896" i="5"/>
  <c r="H1895" i="5"/>
  <c r="H1894" i="5"/>
  <c r="H1893" i="5"/>
  <c r="H1892" i="5"/>
  <c r="H1891" i="5"/>
  <c r="H1890" i="5"/>
  <c r="H1889" i="5"/>
  <c r="H1888" i="5"/>
  <c r="H1887" i="5"/>
  <c r="H1886" i="5"/>
  <c r="H1885" i="5"/>
  <c r="H1884" i="5"/>
  <c r="H1883" i="5"/>
  <c r="H1882" i="5"/>
  <c r="H1881" i="5"/>
  <c r="H1880" i="5"/>
  <c r="H1879" i="5"/>
  <c r="H1878" i="5"/>
  <c r="H1877" i="5"/>
  <c r="H1876" i="5"/>
  <c r="H1875" i="5"/>
  <c r="H1874" i="5"/>
  <c r="H1873" i="5"/>
  <c r="H1872" i="5"/>
  <c r="H1871" i="5"/>
  <c r="H1870" i="5"/>
  <c r="H1869" i="5"/>
  <c r="H1868" i="5"/>
  <c r="H1867" i="5"/>
  <c r="H1866" i="5"/>
  <c r="H1865" i="5"/>
  <c r="H1864" i="5"/>
  <c r="H1863" i="5"/>
  <c r="H1862" i="5"/>
  <c r="H1861" i="5"/>
  <c r="H1860" i="5"/>
  <c r="H1859" i="5"/>
  <c r="H1858" i="5"/>
  <c r="H1857" i="5"/>
  <c r="H1856" i="5"/>
  <c r="H1855" i="5"/>
  <c r="H1854" i="5"/>
  <c r="H1853" i="5"/>
  <c r="H1852" i="5"/>
  <c r="H1851" i="5"/>
  <c r="H1850" i="5"/>
  <c r="H1849" i="5"/>
  <c r="H1848" i="5"/>
  <c r="H1847" i="5"/>
  <c r="H1846" i="5"/>
  <c r="H1845" i="5"/>
  <c r="H1844" i="5"/>
  <c r="H1843" i="5"/>
  <c r="H1842" i="5"/>
  <c r="H1841" i="5"/>
  <c r="H1840" i="5"/>
  <c r="H1839" i="5"/>
  <c r="H1838" i="5"/>
  <c r="H1837" i="5"/>
  <c r="H1836" i="5"/>
  <c r="H1835" i="5"/>
  <c r="H1834" i="5"/>
  <c r="H1833" i="5"/>
  <c r="H1832" i="5"/>
  <c r="H1831" i="5"/>
  <c r="H1830" i="5"/>
  <c r="H1829" i="5"/>
  <c r="H1828" i="5"/>
  <c r="H1827" i="5"/>
  <c r="H1826" i="5"/>
  <c r="H1825" i="5"/>
  <c r="H1824" i="5"/>
  <c r="H1823" i="5"/>
  <c r="H1822" i="5"/>
  <c r="H1821" i="5"/>
  <c r="H1820" i="5"/>
  <c r="H1819" i="5"/>
  <c r="H1818" i="5"/>
  <c r="H1817" i="5"/>
  <c r="H1816" i="5"/>
  <c r="H1815" i="5"/>
  <c r="H1814" i="5"/>
  <c r="H1813" i="5"/>
  <c r="H1812" i="5"/>
  <c r="H1811" i="5"/>
  <c r="H1810" i="5"/>
  <c r="H1809" i="5"/>
  <c r="H1808" i="5"/>
  <c r="H1807" i="5"/>
  <c r="H1806" i="5"/>
  <c r="H1805" i="5"/>
  <c r="H1804" i="5"/>
  <c r="H1803" i="5"/>
  <c r="H1802" i="5"/>
  <c r="H1801" i="5"/>
  <c r="H1800" i="5"/>
  <c r="H1799" i="5"/>
  <c r="H1798" i="5"/>
  <c r="H1797" i="5"/>
  <c r="H1796" i="5"/>
  <c r="H1795" i="5"/>
  <c r="H1794" i="5"/>
  <c r="H1793" i="5"/>
  <c r="H1792" i="5"/>
  <c r="H1791" i="5"/>
  <c r="H1790" i="5"/>
  <c r="H1789" i="5"/>
  <c r="H1788" i="5"/>
  <c r="H1787" i="5"/>
  <c r="H1786" i="5"/>
  <c r="H1785" i="5"/>
  <c r="H1784" i="5"/>
  <c r="H1783" i="5"/>
  <c r="H1782" i="5"/>
  <c r="H1781" i="5"/>
  <c r="H1780" i="5"/>
  <c r="H1779" i="5"/>
  <c r="H1778" i="5"/>
  <c r="H1777" i="5"/>
  <c r="H1776" i="5"/>
  <c r="H1775" i="5"/>
  <c r="H1774" i="5"/>
  <c r="H1773" i="5"/>
  <c r="H1772" i="5"/>
  <c r="H1771" i="5"/>
  <c r="H1770" i="5"/>
  <c r="H1769" i="5"/>
  <c r="H1768" i="5"/>
  <c r="H1767" i="5"/>
  <c r="H1766" i="5"/>
  <c r="H1765" i="5"/>
  <c r="H1764" i="5"/>
  <c r="H1763" i="5"/>
  <c r="H1762" i="5"/>
  <c r="H1761" i="5"/>
  <c r="H1760" i="5"/>
  <c r="H1759" i="5"/>
  <c r="H1758" i="5"/>
  <c r="H1757" i="5"/>
  <c r="H1756" i="5"/>
  <c r="H1755" i="5"/>
  <c r="H1754" i="5"/>
  <c r="H1753" i="5"/>
  <c r="H1752" i="5"/>
  <c r="H1751" i="5"/>
  <c r="H1750" i="5"/>
  <c r="H1749" i="5"/>
  <c r="H1748" i="5"/>
  <c r="H1747" i="5"/>
  <c r="H1746" i="5"/>
  <c r="H1745" i="5"/>
  <c r="H1744" i="5"/>
  <c r="H1743" i="5"/>
  <c r="H1742" i="5"/>
  <c r="H1741" i="5"/>
  <c r="H1740" i="5"/>
  <c r="H1739" i="5"/>
  <c r="H1738" i="5"/>
  <c r="H1737" i="5"/>
  <c r="H1736" i="5"/>
  <c r="H1735" i="5"/>
  <c r="H1734" i="5"/>
  <c r="H1733" i="5"/>
  <c r="H1732" i="5"/>
  <c r="H1731" i="5"/>
  <c r="H1730" i="5"/>
  <c r="H1729" i="5"/>
  <c r="H1728" i="5"/>
  <c r="H1727" i="5"/>
  <c r="H1726" i="5"/>
  <c r="H1725" i="5"/>
  <c r="H1724" i="5"/>
  <c r="H1723" i="5"/>
  <c r="H1722" i="5"/>
  <c r="H1721" i="5"/>
  <c r="H1720" i="5"/>
  <c r="H1719" i="5"/>
  <c r="H1718" i="5"/>
  <c r="H1717" i="5"/>
  <c r="H1716" i="5"/>
  <c r="H1715" i="5"/>
  <c r="H1714" i="5"/>
  <c r="H1713" i="5"/>
  <c r="H1712" i="5"/>
  <c r="H1711" i="5"/>
  <c r="H1710" i="5"/>
  <c r="H1709" i="5"/>
  <c r="H1708" i="5"/>
  <c r="H1707" i="5"/>
  <c r="H1706" i="5"/>
  <c r="H1705" i="5"/>
  <c r="H1704" i="5"/>
  <c r="H1703" i="5"/>
  <c r="H1702" i="5"/>
  <c r="H1701" i="5"/>
  <c r="H1700" i="5"/>
  <c r="H1699" i="5"/>
  <c r="H1698" i="5"/>
  <c r="H1697" i="5"/>
  <c r="H1696" i="5"/>
  <c r="H1695" i="5"/>
  <c r="H1694" i="5"/>
  <c r="H1693" i="5"/>
  <c r="H1692" i="5"/>
  <c r="H1691" i="5"/>
  <c r="H1690" i="5"/>
  <c r="H1689" i="5"/>
  <c r="H1688" i="5"/>
  <c r="H1687" i="5"/>
  <c r="H1686" i="5"/>
  <c r="H1685" i="5"/>
  <c r="H1684" i="5"/>
  <c r="H1683" i="5"/>
  <c r="H1682" i="5"/>
  <c r="H1681" i="5"/>
  <c r="H1680" i="5"/>
  <c r="H1679" i="5"/>
  <c r="H1678" i="5"/>
  <c r="H1677" i="5"/>
  <c r="H1676" i="5"/>
  <c r="H1675" i="5"/>
  <c r="H1674" i="5"/>
  <c r="H1673" i="5"/>
  <c r="H1672" i="5"/>
  <c r="H1671" i="5"/>
  <c r="H1670" i="5"/>
  <c r="H1669" i="5"/>
  <c r="H1668" i="5"/>
  <c r="H1667" i="5"/>
  <c r="H1666" i="5"/>
  <c r="H1665" i="5"/>
  <c r="H1664" i="5"/>
  <c r="H1663" i="5"/>
  <c r="H1662" i="5"/>
  <c r="H1661" i="5"/>
  <c r="H1660" i="5"/>
  <c r="H1659" i="5"/>
  <c r="H1658" i="5"/>
  <c r="H1657" i="5"/>
  <c r="H1656" i="5"/>
  <c r="H1655" i="5"/>
  <c r="H1654" i="5"/>
  <c r="H1653" i="5"/>
  <c r="H1652" i="5"/>
  <c r="H1651" i="5"/>
  <c r="H1650" i="5"/>
  <c r="H1649" i="5"/>
  <c r="H1648" i="5"/>
  <c r="H1647" i="5"/>
  <c r="H1646" i="5"/>
  <c r="H1645" i="5"/>
  <c r="H1644" i="5"/>
  <c r="H1643" i="5"/>
  <c r="H1642" i="5"/>
  <c r="H1641" i="5"/>
  <c r="H1640" i="5"/>
  <c r="H1639" i="5"/>
  <c r="H1638" i="5"/>
  <c r="H1637" i="5"/>
  <c r="H1636" i="5"/>
  <c r="H1635" i="5"/>
  <c r="H1634" i="5"/>
  <c r="H1633" i="5"/>
  <c r="H1632" i="5"/>
  <c r="H1631" i="5"/>
  <c r="H1630" i="5"/>
  <c r="H1629" i="5"/>
  <c r="H1628" i="5"/>
  <c r="H1627" i="5"/>
  <c r="H1626" i="5"/>
  <c r="H1625" i="5"/>
  <c r="H1624" i="5"/>
  <c r="H1623" i="5"/>
  <c r="H1622" i="5"/>
  <c r="H1621" i="5"/>
  <c r="H1620" i="5"/>
  <c r="H1619" i="5"/>
  <c r="H1618" i="5"/>
  <c r="H1617" i="5"/>
  <c r="H1616" i="5"/>
  <c r="H1615" i="5"/>
  <c r="H1614" i="5"/>
  <c r="H1613" i="5"/>
  <c r="H1612" i="5"/>
  <c r="H1611" i="5"/>
  <c r="H1610" i="5"/>
  <c r="H1609" i="5"/>
  <c r="H1608" i="5"/>
  <c r="H1607" i="5"/>
  <c r="H1606" i="5"/>
  <c r="H1605" i="5"/>
  <c r="H1604" i="5"/>
  <c r="H1603" i="5"/>
  <c r="H1602" i="5"/>
  <c r="H1601" i="5"/>
  <c r="H1600" i="5"/>
  <c r="H1599" i="5"/>
  <c r="H1598" i="5"/>
  <c r="H1597" i="5"/>
  <c r="H1596" i="5"/>
  <c r="H1595" i="5"/>
  <c r="H1594" i="5"/>
  <c r="H1593" i="5"/>
  <c r="H1592" i="5"/>
  <c r="H1591" i="5"/>
  <c r="H1590" i="5"/>
  <c r="H1589" i="5"/>
  <c r="H1588" i="5"/>
  <c r="H1587" i="5"/>
  <c r="H1586" i="5"/>
  <c r="H1585" i="5"/>
  <c r="H1584" i="5"/>
  <c r="H1583" i="5"/>
  <c r="H1582" i="5"/>
  <c r="H1581" i="5"/>
  <c r="H1580" i="5"/>
  <c r="H1579" i="5"/>
  <c r="H1578" i="5"/>
  <c r="H1577" i="5"/>
  <c r="H1576" i="5"/>
  <c r="H1575" i="5"/>
  <c r="H1574" i="5"/>
  <c r="H1573" i="5"/>
  <c r="H1572" i="5"/>
  <c r="H1571" i="5"/>
  <c r="H1570" i="5"/>
  <c r="H1569" i="5"/>
  <c r="H1568" i="5"/>
  <c r="H1567" i="5"/>
  <c r="H1566" i="5"/>
  <c r="H1565" i="5"/>
  <c r="H1564" i="5"/>
  <c r="H1563" i="5"/>
  <c r="H1562" i="5"/>
  <c r="H1561" i="5"/>
  <c r="H1560" i="5"/>
  <c r="H1559" i="5"/>
  <c r="H1558" i="5"/>
  <c r="H1557" i="5"/>
  <c r="H1556" i="5"/>
  <c r="H1555" i="5"/>
  <c r="H1554" i="5"/>
  <c r="H1553" i="5"/>
  <c r="H1552" i="5"/>
  <c r="H1551" i="5"/>
  <c r="H1550" i="5"/>
  <c r="H1549" i="5"/>
  <c r="H1548" i="5"/>
  <c r="H1547" i="5"/>
  <c r="H1546" i="5"/>
  <c r="H1545" i="5"/>
  <c r="H1544" i="5"/>
  <c r="H1543" i="5"/>
  <c r="H1542" i="5"/>
  <c r="H1541" i="5"/>
  <c r="H1540" i="5"/>
  <c r="H1539" i="5"/>
  <c r="H1538" i="5"/>
  <c r="H1537" i="5"/>
  <c r="H1536" i="5"/>
  <c r="H1535" i="5"/>
  <c r="H1534" i="5"/>
  <c r="H1533" i="5"/>
  <c r="H1532" i="5"/>
  <c r="H1531" i="5"/>
  <c r="H1530" i="5"/>
  <c r="H1529" i="5"/>
  <c r="H1528" i="5"/>
  <c r="H1527" i="5"/>
  <c r="H1526" i="5"/>
  <c r="H1525" i="5"/>
  <c r="H1524" i="5"/>
  <c r="H1523" i="5"/>
  <c r="H1522" i="5"/>
  <c r="H1521" i="5"/>
  <c r="H1520" i="5"/>
  <c r="H1519" i="5"/>
  <c r="H1518" i="5"/>
  <c r="H1517" i="5"/>
  <c r="H1516" i="5"/>
  <c r="H1515" i="5"/>
  <c r="H1514" i="5"/>
  <c r="H1513" i="5"/>
  <c r="H1512" i="5"/>
  <c r="H1511" i="5"/>
  <c r="H1510" i="5"/>
  <c r="H1509" i="5"/>
  <c r="H1508" i="5"/>
  <c r="H1507" i="5"/>
  <c r="H1506" i="5"/>
  <c r="H1505" i="5"/>
  <c r="H1504" i="5"/>
  <c r="H1503" i="5"/>
  <c r="H1502" i="5"/>
  <c r="H1501" i="5"/>
  <c r="H1500" i="5"/>
  <c r="H1499" i="5"/>
  <c r="H1498" i="5"/>
  <c r="H1497" i="5"/>
  <c r="H1496" i="5"/>
  <c r="H1495" i="5"/>
  <c r="H1494" i="5"/>
  <c r="H1493" i="5"/>
  <c r="H1492" i="5"/>
  <c r="H1491" i="5"/>
  <c r="H1490" i="5"/>
  <c r="H1489" i="5"/>
  <c r="H1488" i="5"/>
  <c r="H1487" i="5"/>
  <c r="H1486" i="5"/>
  <c r="H1485" i="5"/>
  <c r="H1484" i="5"/>
  <c r="H1483" i="5"/>
  <c r="H1482" i="5"/>
  <c r="H1481" i="5"/>
  <c r="H1480" i="5"/>
  <c r="H1479" i="5"/>
  <c r="H1478" i="5"/>
  <c r="H1477" i="5"/>
  <c r="H1476" i="5"/>
  <c r="H1475" i="5"/>
  <c r="H1474" i="5"/>
  <c r="H1473" i="5"/>
  <c r="H1472" i="5"/>
  <c r="H1471" i="5"/>
  <c r="H1470" i="5"/>
  <c r="H1469" i="5"/>
  <c r="H1468" i="5"/>
  <c r="H1467" i="5"/>
  <c r="H1466" i="5"/>
  <c r="H1465" i="5"/>
  <c r="H1464" i="5"/>
  <c r="H1463" i="5"/>
  <c r="H1462" i="5"/>
  <c r="H1461" i="5"/>
  <c r="H1460" i="5"/>
  <c r="H1459" i="5"/>
  <c r="H1458" i="5"/>
  <c r="H1457" i="5"/>
  <c r="H1456" i="5"/>
  <c r="H1455" i="5"/>
  <c r="H1454" i="5"/>
  <c r="H1453" i="5"/>
  <c r="H1452" i="5"/>
  <c r="H1451" i="5"/>
  <c r="H1450" i="5"/>
  <c r="H1449" i="5"/>
  <c r="H1448" i="5"/>
  <c r="H1447" i="5"/>
  <c r="H1446" i="5"/>
  <c r="H1445" i="5"/>
  <c r="H1444" i="5"/>
  <c r="H1443" i="5"/>
  <c r="H1442" i="5"/>
  <c r="H1441" i="5"/>
  <c r="H1440" i="5"/>
  <c r="H1439" i="5"/>
  <c r="H1438" i="5"/>
  <c r="H1437" i="5"/>
  <c r="H1436" i="5"/>
  <c r="H1435" i="5"/>
  <c r="H1434" i="5"/>
  <c r="H1433" i="5"/>
  <c r="H1432" i="5"/>
  <c r="H1431" i="5"/>
  <c r="H1430" i="5"/>
  <c r="H1429" i="5"/>
  <c r="H1428" i="5"/>
  <c r="H1427" i="5"/>
  <c r="H1426" i="5"/>
  <c r="H1425" i="5"/>
  <c r="H1424" i="5"/>
  <c r="H1423" i="5"/>
  <c r="H1422" i="5"/>
  <c r="H1421" i="5"/>
  <c r="H1420" i="5"/>
  <c r="H1419" i="5"/>
  <c r="H1418" i="5"/>
  <c r="H1417" i="5"/>
  <c r="H1416" i="5"/>
  <c r="H1415" i="5"/>
  <c r="H1414" i="5"/>
  <c r="H1413" i="5"/>
  <c r="H1412" i="5"/>
  <c r="H1411" i="5"/>
  <c r="H1410" i="5"/>
  <c r="H1409" i="5"/>
  <c r="H1408" i="5"/>
  <c r="H1407" i="5"/>
  <c r="H1406" i="5"/>
  <c r="H1405" i="5"/>
  <c r="H1404" i="5"/>
  <c r="H1403" i="5"/>
  <c r="H1402" i="5"/>
  <c r="H1401" i="5"/>
  <c r="H1400" i="5"/>
  <c r="H1399" i="5"/>
  <c r="H1398" i="5"/>
  <c r="H1397" i="5"/>
  <c r="H1396" i="5"/>
  <c r="H1395" i="5"/>
  <c r="H1394" i="5"/>
  <c r="H1393" i="5"/>
  <c r="H1392" i="5"/>
  <c r="H1391" i="5"/>
  <c r="H1390" i="5"/>
  <c r="H1389" i="5"/>
  <c r="H1388" i="5"/>
  <c r="H1387" i="5"/>
  <c r="H1386" i="5"/>
  <c r="H1385" i="5"/>
  <c r="H1384" i="5"/>
  <c r="H1383" i="5"/>
  <c r="H1382" i="5"/>
  <c r="H1381" i="5"/>
  <c r="H1380" i="5"/>
  <c r="H1379" i="5"/>
  <c r="H1378" i="5"/>
  <c r="H1377" i="5"/>
  <c r="H1376" i="5"/>
  <c r="H1375" i="5"/>
  <c r="H1374" i="5"/>
  <c r="H1373" i="5"/>
  <c r="H1372" i="5"/>
  <c r="H1371" i="5"/>
  <c r="H1370" i="5"/>
  <c r="H1369" i="5"/>
  <c r="H1368" i="5"/>
  <c r="H1367" i="5"/>
  <c r="H1366" i="5"/>
  <c r="H1365" i="5"/>
  <c r="H1364" i="5"/>
  <c r="H1363" i="5"/>
  <c r="H1362" i="5"/>
  <c r="H1361" i="5"/>
  <c r="H1360" i="5"/>
  <c r="H1359" i="5"/>
  <c r="H1358" i="5"/>
  <c r="H1357" i="5"/>
  <c r="H1356" i="5"/>
  <c r="H1355" i="5"/>
  <c r="H1354" i="5"/>
  <c r="H1353" i="5"/>
  <c r="H1352" i="5"/>
  <c r="H1351" i="5"/>
  <c r="H1350" i="5"/>
  <c r="H1349" i="5"/>
  <c r="H1348" i="5"/>
  <c r="H1347" i="5"/>
  <c r="H1346" i="5"/>
  <c r="H1345" i="5"/>
  <c r="H1344" i="5"/>
  <c r="H1343" i="5"/>
  <c r="H1342" i="5"/>
  <c r="H1341" i="5"/>
  <c r="H1340" i="5"/>
  <c r="H1339" i="5"/>
  <c r="H1338" i="5"/>
  <c r="H1337" i="5"/>
  <c r="H1336" i="5"/>
  <c r="H1335" i="5"/>
  <c r="H1334" i="5"/>
  <c r="H1333" i="5"/>
  <c r="H1332" i="5"/>
  <c r="H1331" i="5"/>
  <c r="H1330" i="5"/>
  <c r="H1329" i="5"/>
  <c r="H1328" i="5"/>
  <c r="H1327" i="5"/>
  <c r="H1326" i="5"/>
  <c r="H1325" i="5"/>
  <c r="H1324" i="5"/>
  <c r="H1323" i="5"/>
  <c r="H1322" i="5"/>
  <c r="H1321" i="5"/>
  <c r="H1320" i="5"/>
  <c r="H1319" i="5"/>
  <c r="H1318" i="5"/>
  <c r="H1317" i="5"/>
  <c r="H1316" i="5"/>
  <c r="H1315" i="5"/>
  <c r="H1314" i="5"/>
  <c r="H1313" i="5"/>
  <c r="H1312" i="5"/>
  <c r="H1311" i="5"/>
  <c r="H1310" i="5"/>
  <c r="H1309" i="5"/>
  <c r="H1308" i="5"/>
  <c r="H1307" i="5"/>
  <c r="H1306" i="5"/>
  <c r="H1305" i="5"/>
  <c r="H1304" i="5"/>
  <c r="H1303" i="5"/>
  <c r="H1302" i="5"/>
  <c r="H1301" i="5"/>
  <c r="H1300" i="5"/>
  <c r="H1299" i="5"/>
  <c r="H1298" i="5"/>
  <c r="H1297" i="5"/>
  <c r="H1296" i="5"/>
  <c r="H1295" i="5"/>
  <c r="H1294" i="5"/>
  <c r="H1293" i="5"/>
  <c r="H1292" i="5"/>
  <c r="H1291" i="5"/>
  <c r="H1290" i="5"/>
  <c r="H1289" i="5"/>
  <c r="H1288" i="5"/>
  <c r="H1287" i="5"/>
  <c r="H1286" i="5"/>
  <c r="H1285" i="5"/>
  <c r="H1284" i="5"/>
  <c r="H1283" i="5"/>
  <c r="H1282" i="5"/>
  <c r="H1281" i="5"/>
  <c r="H1280" i="5"/>
  <c r="H1279" i="5"/>
  <c r="H1278" i="5"/>
  <c r="H1277" i="5"/>
  <c r="H1276" i="5"/>
  <c r="H1275" i="5"/>
  <c r="H1274" i="5"/>
  <c r="H1273" i="5"/>
  <c r="H1272" i="5"/>
  <c r="H1271" i="5"/>
  <c r="H1270" i="5"/>
  <c r="H1269" i="5"/>
  <c r="H1268" i="5"/>
  <c r="H1267" i="5"/>
  <c r="H1266" i="5"/>
  <c r="H1265" i="5"/>
  <c r="H1264" i="5"/>
  <c r="H1263" i="5"/>
  <c r="H1262" i="5"/>
  <c r="H1261" i="5"/>
  <c r="H1260" i="5"/>
  <c r="H1259" i="5"/>
  <c r="H1258" i="5"/>
  <c r="H1257" i="5"/>
  <c r="H1256" i="5"/>
  <c r="H1255" i="5"/>
  <c r="H1254" i="5"/>
  <c r="H1253" i="5"/>
  <c r="H1252" i="5"/>
  <c r="H1251" i="5"/>
  <c r="H1250" i="5"/>
  <c r="H1249" i="5"/>
  <c r="H1248" i="5"/>
  <c r="H1247" i="5"/>
  <c r="H1246" i="5"/>
  <c r="H1245" i="5"/>
  <c r="H1244" i="5"/>
  <c r="H1243" i="5"/>
  <c r="H1242" i="5"/>
  <c r="H1241" i="5"/>
  <c r="H1240" i="5"/>
  <c r="H1239" i="5"/>
  <c r="H1238" i="5"/>
  <c r="H1237" i="5"/>
  <c r="H1236" i="5"/>
  <c r="H1235" i="5"/>
  <c r="H1234" i="5"/>
  <c r="H1233" i="5"/>
  <c r="H1232" i="5"/>
  <c r="H1231" i="5"/>
  <c r="H1230" i="5"/>
  <c r="H1229" i="5"/>
  <c r="H1228" i="5"/>
  <c r="H1227" i="5"/>
  <c r="H1226" i="5"/>
  <c r="H1225" i="5"/>
  <c r="H1224" i="5"/>
  <c r="H1223" i="5"/>
  <c r="H1222" i="5"/>
  <c r="H1221" i="5"/>
  <c r="H1220" i="5"/>
  <c r="H1219" i="5"/>
  <c r="H1218" i="5"/>
  <c r="H1217" i="5"/>
  <c r="H1216" i="5"/>
  <c r="H1215" i="5"/>
  <c r="H1214" i="5"/>
  <c r="H1213" i="5"/>
  <c r="H1212" i="5"/>
  <c r="H1211" i="5"/>
  <c r="H1210" i="5"/>
  <c r="H1209" i="5"/>
  <c r="H1208" i="5"/>
  <c r="H1207" i="5"/>
  <c r="H1206" i="5"/>
  <c r="H1205" i="5"/>
  <c r="H1204" i="5"/>
  <c r="H1203" i="5"/>
  <c r="H1202" i="5"/>
  <c r="H1201" i="5"/>
  <c r="H1200" i="5"/>
  <c r="H1199" i="5"/>
  <c r="H1198" i="5"/>
  <c r="H1197" i="5"/>
  <c r="H1196" i="5"/>
  <c r="H1195" i="5"/>
  <c r="H1194" i="5"/>
  <c r="H1193" i="5"/>
  <c r="H1192" i="5"/>
  <c r="H1191" i="5"/>
  <c r="H1190" i="5"/>
  <c r="H1189" i="5"/>
  <c r="H1188" i="5"/>
  <c r="H1187" i="5"/>
  <c r="H1186" i="5"/>
  <c r="H1185" i="5"/>
  <c r="H1184" i="5"/>
  <c r="H1183" i="5"/>
  <c r="H1182" i="5"/>
  <c r="H1181" i="5"/>
  <c r="H1180" i="5"/>
  <c r="H1179" i="5"/>
  <c r="H1178" i="5"/>
  <c r="H1177" i="5"/>
  <c r="H1176" i="5"/>
  <c r="H1175" i="5"/>
  <c r="H1174" i="5"/>
  <c r="H1173" i="5"/>
  <c r="H1172" i="5"/>
  <c r="H1171" i="5"/>
  <c r="H1170" i="5"/>
  <c r="H1169" i="5"/>
  <c r="H1168" i="5"/>
  <c r="H1167" i="5"/>
  <c r="H1166" i="5"/>
  <c r="H1165" i="5"/>
  <c r="H1164" i="5"/>
  <c r="H1163" i="5"/>
  <c r="H1162" i="5"/>
  <c r="H1161" i="5"/>
  <c r="H1160" i="5"/>
  <c r="H1159" i="5"/>
  <c r="H1158" i="5"/>
  <c r="H1157" i="5"/>
  <c r="H1156" i="5"/>
  <c r="H1155" i="5"/>
  <c r="H1154" i="5"/>
  <c r="H1153" i="5"/>
  <c r="H1152" i="5"/>
  <c r="H1151" i="5"/>
  <c r="H1150" i="5"/>
  <c r="H1149" i="5"/>
  <c r="H1148" i="5"/>
  <c r="H1147" i="5"/>
  <c r="H1146" i="5"/>
  <c r="H1145" i="5"/>
  <c r="H1144" i="5"/>
  <c r="H1143" i="5"/>
  <c r="H1142" i="5"/>
  <c r="H1141" i="5"/>
  <c r="H1140" i="5"/>
  <c r="H1139" i="5"/>
  <c r="H1138" i="5"/>
  <c r="H1137" i="5"/>
  <c r="H1136" i="5"/>
  <c r="H1135" i="5"/>
  <c r="H1134" i="5"/>
  <c r="H1133" i="5"/>
  <c r="H1132" i="5"/>
  <c r="H1131" i="5"/>
  <c r="H1130" i="5"/>
  <c r="H1129" i="5"/>
  <c r="H1128" i="5"/>
  <c r="H1127" i="5"/>
  <c r="H1126" i="5"/>
  <c r="H1125" i="5"/>
  <c r="H1124" i="5"/>
  <c r="H1123" i="5"/>
  <c r="H1122" i="5"/>
  <c r="H1121" i="5"/>
  <c r="H1120" i="5"/>
  <c r="H1119" i="5"/>
  <c r="H1118" i="5"/>
  <c r="H1117" i="5"/>
  <c r="H1116" i="5"/>
  <c r="H1115" i="5"/>
  <c r="H1114" i="5"/>
  <c r="H1113" i="5"/>
  <c r="H1112" i="5"/>
  <c r="H1111" i="5"/>
  <c r="H1110" i="5"/>
  <c r="H1109" i="5"/>
  <c r="H1108" i="5"/>
  <c r="H1107" i="5"/>
  <c r="H1106" i="5"/>
  <c r="H1105" i="5"/>
  <c r="H1104" i="5"/>
  <c r="H1103" i="5"/>
  <c r="H1102" i="5"/>
  <c r="H1101" i="5"/>
  <c r="H1100" i="5"/>
  <c r="H1099" i="5"/>
  <c r="H1098" i="5"/>
  <c r="H1097" i="5"/>
  <c r="H1096" i="5"/>
  <c r="H1095" i="5"/>
  <c r="H1094" i="5"/>
  <c r="H1093" i="5"/>
  <c r="H1092" i="5"/>
  <c r="H1091" i="5"/>
  <c r="H1090" i="5"/>
  <c r="H1089" i="5"/>
  <c r="H1088" i="5"/>
  <c r="H1087" i="5"/>
  <c r="H1086" i="5"/>
  <c r="H1085" i="5"/>
  <c r="H1084" i="5"/>
  <c r="H1083" i="5"/>
  <c r="H1082" i="5"/>
  <c r="H1081" i="5"/>
  <c r="H1080" i="5"/>
  <c r="H1079" i="5"/>
  <c r="H1078" i="5"/>
  <c r="H1077" i="5"/>
  <c r="H1076" i="5"/>
  <c r="H1075" i="5"/>
  <c r="H1074" i="5"/>
  <c r="H1073" i="5"/>
  <c r="H1072" i="5"/>
  <c r="H1071" i="5"/>
  <c r="H1070" i="5"/>
  <c r="H1069" i="5"/>
  <c r="H1068" i="5"/>
  <c r="H1067" i="5"/>
  <c r="H1066" i="5"/>
  <c r="H1065" i="5"/>
  <c r="H1064" i="5"/>
  <c r="H1063" i="5"/>
  <c r="H1062" i="5"/>
  <c r="H1061" i="5"/>
  <c r="H1060" i="5"/>
  <c r="H1059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H1033" i="5"/>
  <c r="H1032" i="5"/>
  <c r="H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I5" i="5"/>
  <c r="F20" i="2"/>
  <c r="F19" i="2"/>
  <c r="F18" i="2"/>
  <c r="F17" i="2"/>
  <c r="F16" i="2"/>
  <c r="F15" i="2"/>
  <c r="F14" i="2"/>
  <c r="F13" i="2"/>
  <c r="F12" i="2"/>
  <c r="F11" i="2"/>
  <c r="F10" i="2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H20" i="11"/>
  <c r="H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tc={9D06463D-78B0-433F-AB64-CE7B3DC2C5BF}</author>
  </authors>
  <commentList>
    <comment ref="P19" authorId="0" shapeId="0" xr:uid="{9D06463D-78B0-433F-AB64-CE7B3DC2C5BF}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影响越南指数的前十只股票</t>
        </r>
      </text>
    </comment>
  </commentList>
</comments>
</file>

<file path=xl/sharedStrings.xml><?xml version="1.0" encoding="utf-8"?>
<sst xmlns="http://schemas.openxmlformats.org/spreadsheetml/2006/main" count="15962" uniqueCount="4767">
  <si>
    <t xml:space="preserve">Mã cổ phiếu </t>
  </si>
  <si>
    <t>Điểm ảnh hưởng</t>
  </si>
  <si>
    <t>VCB</t>
  </si>
  <si>
    <t>BID</t>
  </si>
  <si>
    <t>HVN</t>
  </si>
  <si>
    <t>PLX</t>
  </si>
  <si>
    <t>CTG</t>
  </si>
  <si>
    <t>TCH</t>
  </si>
  <si>
    <t>TCB</t>
  </si>
  <si>
    <t>STB</t>
  </si>
  <si>
    <t>SAB</t>
  </si>
  <si>
    <t>GAS</t>
  </si>
  <si>
    <t>Sàn</t>
  </si>
  <si>
    <t>HNX</t>
  </si>
  <si>
    <t>SHB</t>
  </si>
  <si>
    <t>SHS</t>
  </si>
  <si>
    <t>FIT</t>
  </si>
  <si>
    <t>MBB</t>
  </si>
  <si>
    <t>DGC</t>
  </si>
  <si>
    <t>GAB</t>
  </si>
  <si>
    <t>DLG</t>
  </si>
  <si>
    <t>ACB</t>
  </si>
  <si>
    <t>PVT</t>
  </si>
  <si>
    <t>VPB</t>
  </si>
  <si>
    <t>PHR</t>
  </si>
  <si>
    <t>DPG</t>
  </si>
  <si>
    <t>FLC</t>
  </si>
  <si>
    <t>HPG</t>
  </si>
  <si>
    <t>NT2</t>
  </si>
  <si>
    <t>DGW</t>
  </si>
  <si>
    <t>MBG</t>
  </si>
  <si>
    <t>Ngành</t>
  </si>
  <si>
    <t>Viễn thông</t>
  </si>
  <si>
    <t>Bảo hiểm</t>
  </si>
  <si>
    <t>Hàng cá nhân &amp; Gia dụng</t>
  </si>
  <si>
    <t>Bán lẻ</t>
  </si>
  <si>
    <t>Ngân hàng</t>
  </si>
  <si>
    <t>Tài nguyên cơ bản</t>
  </si>
  <si>
    <t>Dịch vụ tài chính</t>
  </si>
  <si>
    <t>Dầu khí</t>
  </si>
  <si>
    <t>Y tế</t>
  </si>
  <si>
    <t>Bất động sản</t>
  </si>
  <si>
    <t>Công nghệ thông tin</t>
  </si>
  <si>
    <t>Hóa chất</t>
  </si>
  <si>
    <t>Truyền thông</t>
  </si>
  <si>
    <t>Thực phẩm &amp; Đồ uống</t>
  </si>
  <si>
    <t>Ô tô &amp; Phụ tùng</t>
  </si>
  <si>
    <t>Khác</t>
  </si>
  <si>
    <t>Điện, nước &amp; Xăng dầu khí đốt</t>
  </si>
  <si>
    <t xml:space="preserve">Công nghệ thông tin </t>
  </si>
  <si>
    <t>Hàng &amp; Dịch vụ công nghiệp</t>
  </si>
  <si>
    <t>Du lịch &amp; Giải trí</t>
  </si>
  <si>
    <t>Giá trị mua/bán ròng</t>
  </si>
  <si>
    <t>GTN</t>
  </si>
  <si>
    <t>CTD</t>
  </si>
  <si>
    <t>VRE</t>
  </si>
  <si>
    <t>VHM</t>
  </si>
  <si>
    <t>VIC</t>
  </si>
  <si>
    <t>Data Title</t>
  </si>
  <si>
    <t>fiinpro_du-lieu-nganhchi-so</t>
  </si>
  <si>
    <t>Date Of Extract</t>
  </si>
  <si>
    <t>02/17/2020</t>
  </si>
  <si>
    <t>STT</t>
  </si>
  <si>
    <t>Tên</t>
  </si>
  <si>
    <t>Cấp</t>
  </si>
  <si>
    <t>Giá trị NĐTNN mua (D) Ngày GD: 2020-02-14 Đơn vị: Tỷ VND</t>
  </si>
  <si>
    <t>Giá trị NĐTNN bán (D) Ngày GD: 2020-02-14 Đơn vị: Tỷ VND</t>
  </si>
  <si>
    <t>Mua/bán ròng (tỷ VND)</t>
  </si>
  <si>
    <t>ComGroupName</t>
  </si>
  <si>
    <t>Level</t>
  </si>
  <si>
    <t>DDE1</t>
  </si>
  <si>
    <t>DDE2</t>
  </si>
  <si>
    <t>Dầu khí  L1</t>
  </si>
  <si>
    <t>Nguyên vật liệu L1</t>
  </si>
  <si>
    <t>Công nghiệp L1</t>
  </si>
  <si>
    <t>Hàng Tiêu dùng L1</t>
  </si>
  <si>
    <t>Dược phẩm và Y tế L1</t>
  </si>
  <si>
    <t>Dịch vụ Tiêu dùng L1</t>
  </si>
  <si>
    <t>Viễn thông L1</t>
  </si>
  <si>
    <t>Tiện ích Cộng đồng L1</t>
  </si>
  <si>
    <t>Tài chính L1</t>
  </si>
  <si>
    <t>Ngân hàng L1</t>
  </si>
  <si>
    <t>Công nghệ Thông tin L1</t>
  </si>
  <si>
    <t>Contact</t>
  </si>
  <si>
    <t>CÔNG TY CỔ PHẦN FIINGROUP</t>
  </si>
  <si>
    <t>Trụ sở: Tầng 5, Tòa nhà Anh Minh, 36 Hoàng Cầu, Đống Đa, Hà Nội</t>
  </si>
  <si>
    <t>Chi nhánh TP HCM: Tầng 3, tòa nhà Profomilk Plaza - 51-53 Võ Văn Tần, Phường 6, Quận 3, TP.HCM</t>
  </si>
  <si>
    <t>Email: fiingroup@fiingroup.vn</t>
  </si>
  <si>
    <t>TRUNG TÂM CHĂM SÓC KHÁCH HÀNG</t>
  </si>
  <si>
    <t>Tại Hà Nội</t>
  </si>
  <si>
    <t>T: (844) - 3562 6962 - Ext: 103</t>
  </si>
  <si>
    <t>Email: fiinpro@fiingroup.vn</t>
  </si>
  <si>
    <t>Tại HCM</t>
  </si>
  <si>
    <t>T: (848)- 3933 3586 - ext: 201</t>
  </si>
  <si>
    <t>fiinpro_du-lieu-doanh-nghiep</t>
  </si>
  <si>
    <t>Tổng giá trị NN nắm giữ</t>
  </si>
  <si>
    <t>Mã CK</t>
  </si>
  <si>
    <t>Tỷ lệ sở hữu nước ngoài Ngày công bố: 2020-02-14 Đơn vị: %</t>
  </si>
  <si>
    <t>Vốn hóa thị trường (Marcap) Chỉ số TTM Ngày GD: 2020-02-14 Đơn vị: Tỷ VND</t>
  </si>
  <si>
    <t>Phân ngành - ICB Cấp: 1</t>
  </si>
  <si>
    <t>Giá trị nắm giữ (Tỷ VND)</t>
  </si>
  <si>
    <t>Ticker</t>
  </si>
  <si>
    <t>OrganShortName</t>
  </si>
  <si>
    <t>ComGroupCode</t>
  </si>
  <si>
    <t>DDE3</t>
  </si>
  <si>
    <t>AAAIN</t>
  </si>
  <si>
    <t>Bảo hiểm AAA</t>
  </si>
  <si>
    <t>OTC</t>
  </si>
  <si>
    <t>AAV</t>
  </si>
  <si>
    <t>Việt Tiên Sơn Địa ốc</t>
  </si>
  <si>
    <t>ABFM</t>
  </si>
  <si>
    <t>Quản lý quỹ An Bình</t>
  </si>
  <si>
    <t>ABG</t>
  </si>
  <si>
    <t>Tập đoàn Đầu tư An Bình</t>
  </si>
  <si>
    <t>UPCOM</t>
  </si>
  <si>
    <t>ABI</t>
  </si>
  <si>
    <t>BH NH Nông Nghiệp</t>
  </si>
  <si>
    <t>ABSC</t>
  </si>
  <si>
    <t>Chứng khoán An Bình</t>
  </si>
  <si>
    <t>ACBC</t>
  </si>
  <si>
    <t>Quản lý Quỹ ACB</t>
  </si>
  <si>
    <t>ACBS</t>
  </si>
  <si>
    <t>Chứng khoán ACB</t>
  </si>
  <si>
    <t>ACEIN</t>
  </si>
  <si>
    <t>Bảo hiểm Phi Nhân Thọ ACE</t>
  </si>
  <si>
    <t>ACELF</t>
  </si>
  <si>
    <t>Quản lý quỹ ACE LIFE</t>
  </si>
  <si>
    <t>ADONG</t>
  </si>
  <si>
    <t>Môi giới bảo hiểm Á Đông</t>
  </si>
  <si>
    <t>AGG</t>
  </si>
  <si>
    <t>Bất động sản An Gia</t>
  </si>
  <si>
    <t>HOSE</t>
  </si>
  <si>
    <t>AGR</t>
  </si>
  <si>
    <t>Agriseco</t>
  </si>
  <si>
    <t>AIAVN</t>
  </si>
  <si>
    <t>Bảo hiểm nhân thọ AIA (Việt Nam)</t>
  </si>
  <si>
    <t>AIGVN</t>
  </si>
  <si>
    <t>Bảo hiểm AIG Việt Nam (AIG)</t>
  </si>
  <si>
    <t>AMD</t>
  </si>
  <si>
    <t>FLC Stone</t>
  </si>
  <si>
    <t>ANPHATGROUP</t>
  </si>
  <si>
    <t>Bất động sản An Phát</t>
  </si>
  <si>
    <t>ANPHU</t>
  </si>
  <si>
    <t>Bất động sản An Phú</t>
  </si>
  <si>
    <t>AONVN</t>
  </si>
  <si>
    <t>Aon Việt Nam</t>
  </si>
  <si>
    <t>APCAP</t>
  </si>
  <si>
    <t>Quản lý quỹ đầu tư An Phát</t>
  </si>
  <si>
    <t>APG</t>
  </si>
  <si>
    <t>Chứng khoán APG</t>
  </si>
  <si>
    <t>API</t>
  </si>
  <si>
    <t>APEC INVESTMENT</t>
  </si>
  <si>
    <t>APINVES</t>
  </si>
  <si>
    <t>Quản lý quỹ đầu tư CK An Phúc</t>
  </si>
  <si>
    <t>APRE</t>
  </si>
  <si>
    <t>Đầu tư BĐS An Phú</t>
  </si>
  <si>
    <t>APS</t>
  </si>
  <si>
    <t>CK Châu Á - TBD</t>
  </si>
  <si>
    <t>APSC</t>
  </si>
  <si>
    <t>Chứng khoán Alpha</t>
  </si>
  <si>
    <t>ART</t>
  </si>
  <si>
    <t>Chứng khoán BOS</t>
  </si>
  <si>
    <t>ASCSG</t>
  </si>
  <si>
    <t>Đầu tư Nông nghiệp ASC Sài Gòn</t>
  </si>
  <si>
    <t>ASIAS</t>
  </si>
  <si>
    <t>Chứng khoán ASC</t>
  </si>
  <si>
    <t>BCG</t>
  </si>
  <si>
    <t>Bamboo Capital</t>
  </si>
  <si>
    <t>BCM</t>
  </si>
  <si>
    <t>Becamex IDC</t>
  </si>
  <si>
    <t>BETA</t>
  </si>
  <si>
    <t>Chứng khoán Beta</t>
  </si>
  <si>
    <t>BIC</t>
  </si>
  <si>
    <t>Bảo hiểm BIDV</t>
  </si>
  <si>
    <t>BIDACO</t>
  </si>
  <si>
    <t>Phát triển Nhà Bình Đa</t>
  </si>
  <si>
    <t>BIDGROUP</t>
  </si>
  <si>
    <t>BIDGroup</t>
  </si>
  <si>
    <t>BIDML</t>
  </si>
  <si>
    <t>BIDV MetLife</t>
  </si>
  <si>
    <t>BII</t>
  </si>
  <si>
    <t>Phát triển Công nghiệp Bảo Thư</t>
  </si>
  <si>
    <t>BITC</t>
  </si>
  <si>
    <t>Becamex ITC</t>
  </si>
  <si>
    <t>BLI</t>
  </si>
  <si>
    <t>Bảo hiểm Bảo Long</t>
  </si>
  <si>
    <t>BLIBN</t>
  </si>
  <si>
    <t>Bảo hiểm Bảo Long Bắc Ninh</t>
  </si>
  <si>
    <t>BLIQB</t>
  </si>
  <si>
    <t>Bảo hiểm Bảo Long Quảng Bình</t>
  </si>
  <si>
    <t>BMCVN</t>
  </si>
  <si>
    <t>VLXD và Xây lắp TMại BMC</t>
  </si>
  <si>
    <t>BMI</t>
  </si>
  <si>
    <t>Bảo hiểm Bảo Minh</t>
  </si>
  <si>
    <t>BMS</t>
  </si>
  <si>
    <t>Chứng khoán Bảo Minh</t>
  </si>
  <si>
    <t>BSHCO</t>
  </si>
  <si>
    <t>Bảo hiểm Sài Gòn - Hà Nội</t>
  </si>
  <si>
    <t>BSI</t>
  </si>
  <si>
    <t>Chứng khoán BIDV</t>
  </si>
  <si>
    <t>BSIC</t>
  </si>
  <si>
    <t>Đầu tư SCIC - Bảo Việt</t>
  </si>
  <si>
    <t>BTGR</t>
  </si>
  <si>
    <t>Tổng Công ty Bến Thành</t>
  </si>
  <si>
    <t>BTLAND</t>
  </si>
  <si>
    <t>Địa ốc Bến Thành</t>
  </si>
  <si>
    <t>BVBF</t>
  </si>
  <si>
    <t>Quỹ Đầu tư trái phiếu Bảo Việt</t>
  </si>
  <si>
    <t>BVFED</t>
  </si>
  <si>
    <t>Quỹ Năng động Bảo Việt</t>
  </si>
  <si>
    <t>BVFUND</t>
  </si>
  <si>
    <t>Quản lý Quỹ Bảo Việt</t>
  </si>
  <si>
    <t>BVH</t>
  </si>
  <si>
    <t>Tập đoàn Bảo Việt</t>
  </si>
  <si>
    <t>BVHL</t>
  </si>
  <si>
    <t>Bảo Việt Nhân thọ</t>
  </si>
  <si>
    <t>BVIC</t>
  </si>
  <si>
    <t>Bảo hiểm Bảo Việt</t>
  </si>
  <si>
    <t>BVIF</t>
  </si>
  <si>
    <t>Quỹ Đầu tư Giá trị Bảo Việt</t>
  </si>
  <si>
    <t>BVIM</t>
  </si>
  <si>
    <t>Qlý đầu tư BIDV - VIETNAM PARTNERS</t>
  </si>
  <si>
    <t>BVPF</t>
  </si>
  <si>
    <t>Quỹ Đtư CP triển vọng Bảo Việt</t>
  </si>
  <si>
    <t>BVS</t>
  </si>
  <si>
    <t>Chứng khoán Bảo Việt</t>
  </si>
  <si>
    <t>BVTI</t>
  </si>
  <si>
    <t>Bảo hiểm Bảo Việt Tokio Marine</t>
  </si>
  <si>
    <t>C21</t>
  </si>
  <si>
    <t>Thế kỷ 21</t>
  </si>
  <si>
    <t>CASC</t>
  </si>
  <si>
    <t>Chứng khoán Thủ Đô</t>
  </si>
  <si>
    <t>CATHAYIN</t>
  </si>
  <si>
    <t>BH phi nhân thọ Cathay VN</t>
  </si>
  <si>
    <t>CATHAYLIFE</t>
  </si>
  <si>
    <t>Cathay life</t>
  </si>
  <si>
    <t>CBPF</t>
  </si>
  <si>
    <t>Quỹ Đầu tư Trái phiếu mở rộng Chubb</t>
  </si>
  <si>
    <t>CBVS</t>
  </si>
  <si>
    <t>Chứng khoán NH Việt Nam</t>
  </si>
  <si>
    <t>CCI</t>
  </si>
  <si>
    <t>CIDICO</t>
  </si>
  <si>
    <t>CCL</t>
  </si>
  <si>
    <t>ĐT&amp;PT Dầu khí Cửu Long</t>
  </si>
  <si>
    <t>CEO</t>
  </si>
  <si>
    <t>Tập đoàn CEO</t>
  </si>
  <si>
    <t>CHUBB</t>
  </si>
  <si>
    <t>Bảo hiểm nhân thọ CHUBB Việt Nam</t>
  </si>
  <si>
    <t>CIMEIN</t>
  </si>
  <si>
    <t>Môi giới bảo hiểm Cimeco</t>
  </si>
  <si>
    <t>CLAND</t>
  </si>
  <si>
    <t>Đầu tư Bất động sản Hà Nội</t>
  </si>
  <si>
    <t>CLG</t>
  </si>
  <si>
    <t>Cotec Land</t>
  </si>
  <si>
    <t>CLX</t>
  </si>
  <si>
    <t>XNK và Đầu tư Chợ Lớn (CHOLIMEX)</t>
  </si>
  <si>
    <t>CMFC</t>
  </si>
  <si>
    <t>Tài chính Xi măng</t>
  </si>
  <si>
    <t>CORES</t>
  </si>
  <si>
    <t>CORESCO</t>
  </si>
  <si>
    <t>CRE</t>
  </si>
  <si>
    <t>Bất động sản Thế Kỷ</t>
  </si>
  <si>
    <t>CSC</t>
  </si>
  <si>
    <t>Tập đoàn COTANA</t>
  </si>
  <si>
    <t>CSI</t>
  </si>
  <si>
    <t>Chứng khoán Kiến thiết VN</t>
  </si>
  <si>
    <t>CT18</t>
  </si>
  <si>
    <t>Đô thị số18</t>
  </si>
  <si>
    <t>CTGCAP</t>
  </si>
  <si>
    <t>Vietinbank Capital</t>
  </si>
  <si>
    <t>CTLAND</t>
  </si>
  <si>
    <t>Bất động sản CT</t>
  </si>
  <si>
    <t>CTPC</t>
  </si>
  <si>
    <t>Tu tạo và Phát triển nhà</t>
  </si>
  <si>
    <t>CTS</t>
  </si>
  <si>
    <t>Vietinbank Securities</t>
  </si>
  <si>
    <t>D11</t>
  </si>
  <si>
    <t>Địa ốc 11</t>
  </si>
  <si>
    <t>D2D</t>
  </si>
  <si>
    <t>Phát triển Đô thị số 2</t>
  </si>
  <si>
    <t>DAIICHI</t>
  </si>
  <si>
    <t>Bảo hiểm Dai-ichi Việt Nam (Dai-ichi)</t>
  </si>
  <si>
    <t>DASC</t>
  </si>
  <si>
    <t>Chứng khoán Đông Á</t>
  </si>
  <si>
    <t>DATC</t>
  </si>
  <si>
    <t>Mua bán nợ Việt Nam</t>
  </si>
  <si>
    <t>DCH</t>
  </si>
  <si>
    <t>Địa chính Hà Nội</t>
  </si>
  <si>
    <t>DDSC</t>
  </si>
  <si>
    <t>Chứng khoán AIS</t>
  </si>
  <si>
    <t>DFVN</t>
  </si>
  <si>
    <t>Quản lý Quỹ Dai-ichi Life VN</t>
  </si>
  <si>
    <t>DFVNCAF</t>
  </si>
  <si>
    <t>Quỹ đầu tư tăng trường DFVN</t>
  </si>
  <si>
    <t>DIAOC3</t>
  </si>
  <si>
    <t>Kinh doanh Địa ốc 3</t>
  </si>
  <si>
    <t>DIAOCVL</t>
  </si>
  <si>
    <t>Địa ốc Vĩnh Long</t>
  </si>
  <si>
    <t>DIG</t>
  </si>
  <si>
    <t>DIC Corp</t>
  </si>
  <si>
    <t>DLR</t>
  </si>
  <si>
    <t>Địa ốc Đà Lạt</t>
  </si>
  <si>
    <t>DNSE</t>
  </si>
  <si>
    <t>Chứng khoán Đại Nam</t>
  </si>
  <si>
    <t>DO10</t>
  </si>
  <si>
    <t>Địa ốc 10</t>
  </si>
  <si>
    <t>DPNT</t>
  </si>
  <si>
    <t>Tư vấn và Đầu tư Đất phố Nha Trang</t>
  </si>
  <si>
    <t>DRH</t>
  </si>
  <si>
    <t>DRH Holdings</t>
  </si>
  <si>
    <t>DSC</t>
  </si>
  <si>
    <t>Chứng khoán Đà Nẵng</t>
  </si>
  <si>
    <t>DTA</t>
  </si>
  <si>
    <t>BĐS Đệ Tam</t>
  </si>
  <si>
    <t>DVDT</t>
  </si>
  <si>
    <t>Quản lý nhà và DV Đô thị</t>
  </si>
  <si>
    <t>DVSC</t>
  </si>
  <si>
    <t>Chứng khoán Đại Việt</t>
  </si>
  <si>
    <t>DXG</t>
  </si>
  <si>
    <t>Địa ốc Đất Xanh</t>
  </si>
  <si>
    <t>E1VFVN30</t>
  </si>
  <si>
    <t>Quỹ ETF VFMVN30</t>
  </si>
  <si>
    <t>ECCS</t>
  </si>
  <si>
    <t>Chứng khoán EuroCapital</t>
  </si>
  <si>
    <t>EDEN</t>
  </si>
  <si>
    <t>Eden</t>
  </si>
  <si>
    <t>EFI</t>
  </si>
  <si>
    <t>Tài chính giáo dục</t>
  </si>
  <si>
    <t>EIFMC</t>
  </si>
  <si>
    <t>Quản lý quỹ Eastspring Investments</t>
  </si>
  <si>
    <t>EIN</t>
  </si>
  <si>
    <t>Đầu tư - TM - DV Điện lực</t>
  </si>
  <si>
    <t>ENFUND</t>
  </si>
  <si>
    <t>Quỹ Đtư Năng động Eastspring Investments</t>
  </si>
  <si>
    <t>EVF</t>
  </si>
  <si>
    <t>Tài chính Điện lực</t>
  </si>
  <si>
    <t>EVS</t>
  </si>
  <si>
    <t>Chứng khoán Everest</t>
  </si>
  <si>
    <t>EXIMLAND</t>
  </si>
  <si>
    <t>Bất động sản EXIM</t>
  </si>
  <si>
    <t>FDC</t>
  </si>
  <si>
    <t>FIDECO</t>
  </si>
  <si>
    <t>FHH</t>
  </si>
  <si>
    <t>FLCHomes</t>
  </si>
  <si>
    <t>FICO</t>
  </si>
  <si>
    <t>Dịch vụ Fico</t>
  </si>
  <si>
    <t>FID</t>
  </si>
  <si>
    <t>Đầu tư và PT doanh nghiệp VN</t>
  </si>
  <si>
    <t>FIR</t>
  </si>
  <si>
    <t>Địa ốc First Real</t>
  </si>
  <si>
    <t>Tập đoàn F.I.T</t>
  </si>
  <si>
    <t>Tập đoàn FLC</t>
  </si>
  <si>
    <t>FOSCO</t>
  </si>
  <si>
    <t>Dịch vụ Cơ quan Nước ngoài</t>
  </si>
  <si>
    <t>FPTCAP</t>
  </si>
  <si>
    <t>Quản lý quỹ đầu tư FPT</t>
  </si>
  <si>
    <t>FSC</t>
  </si>
  <si>
    <t>Chứng khoán Yuanta Việt Nam</t>
  </si>
  <si>
    <t>FTS</t>
  </si>
  <si>
    <t>Chứng khoán FPT</t>
  </si>
  <si>
    <t>FUBONIN</t>
  </si>
  <si>
    <t>Bảo hiểm Phi nhân thọ Fubon</t>
  </si>
  <si>
    <t>FUBONL</t>
  </si>
  <si>
    <t>Bảo hiểm Fubon (Việt Nam)</t>
  </si>
  <si>
    <t>FUCTVGF1</t>
  </si>
  <si>
    <t>Quỹ Đầu tư Tăng trưởng TVAM</t>
  </si>
  <si>
    <t>FUCTVGF2</t>
  </si>
  <si>
    <t>Quỹ Đầu tư Tăng trưởng Thiên Việt 2</t>
  </si>
  <si>
    <t>FUCVREIT</t>
  </si>
  <si>
    <t>Quỹ đầu tư BĐS Techcom Việt Nam</t>
  </si>
  <si>
    <t>FUESSV50</t>
  </si>
  <si>
    <t>Quỹ ETF SSIAM VNX50</t>
  </si>
  <si>
    <t>GDIC</t>
  </si>
  <si>
    <t>Đầu tư Phát triển Gia Định</t>
  </si>
  <si>
    <t>GENERALI</t>
  </si>
  <si>
    <t>Bảo hiểm nhân thọ Generali (VN)</t>
  </si>
  <si>
    <t>GICORP</t>
  </si>
  <si>
    <t>Bảo hiểm Toàn Cầu</t>
  </si>
  <si>
    <t>GLSC</t>
  </si>
  <si>
    <t>Chứng khoán Sen Vàng</t>
  </si>
  <si>
    <t>GPCAP</t>
  </si>
  <si>
    <t>Qlý Quỹ Đối tác Toàn Cầu</t>
  </si>
  <si>
    <t>GPFUND</t>
  </si>
  <si>
    <t>Quản lý Quỹ đầu tư Đỏ</t>
  </si>
  <si>
    <t>GRAS</t>
  </si>
  <si>
    <t>MG bảo hiểm Gras Savoye Willis VN</t>
  </si>
  <si>
    <t>GREATLIFE</t>
  </si>
  <si>
    <t>Bảo hiểm nhân thọ Great Eastern VN</t>
  </si>
  <si>
    <t>GROUPAMA</t>
  </si>
  <si>
    <t>Bảo hiểm tổng hợp Groupama Việt Nam</t>
  </si>
  <si>
    <t>H22</t>
  </si>
  <si>
    <t>HANDICO 22</t>
  </si>
  <si>
    <t>HAC</t>
  </si>
  <si>
    <t>Chứng khoán Hải Phòng</t>
  </si>
  <si>
    <t>HAMIS</t>
  </si>
  <si>
    <t>Chứng khoán SmartInvest</t>
  </si>
  <si>
    <t>HANCIC</t>
  </si>
  <si>
    <t>Đầu tư Xây dựng Hà Nội</t>
  </si>
  <si>
    <t>HANDIRESCO</t>
  </si>
  <si>
    <t>Kinh doanh DV Nhà Hà Nội</t>
  </si>
  <si>
    <t>HANWHALIFE</t>
  </si>
  <si>
    <t>Bảo hiểm Hanwha Life Việt Nam</t>
  </si>
  <si>
    <t>HAPDIC</t>
  </si>
  <si>
    <t>ĐT PT Hạ tầng KCN Đồng Văn III</t>
  </si>
  <si>
    <t>HAPULICORES</t>
  </si>
  <si>
    <t>Đầu tư Bất động sản Hapulico</t>
  </si>
  <si>
    <t>HAR</t>
  </si>
  <si>
    <t>BĐS An Dương Thảo Điền</t>
  </si>
  <si>
    <t>HASC</t>
  </si>
  <si>
    <t>Chứng khoán Tonkin</t>
  </si>
  <si>
    <t>HBS</t>
  </si>
  <si>
    <t>Chứng khoán Hòa Bình</t>
  </si>
  <si>
    <t>HBSC</t>
  </si>
  <si>
    <t>Chứng khoán CV</t>
  </si>
  <si>
    <t>HCM</t>
  </si>
  <si>
    <t>Chứng khoán TP.HCM</t>
  </si>
  <si>
    <t>HD2</t>
  </si>
  <si>
    <t>Đầu tư phát triển nhà HUD 2</t>
  </si>
  <si>
    <t>HD3</t>
  </si>
  <si>
    <t>ĐTPT Nhà và Đô thị MHDI 3</t>
  </si>
  <si>
    <t>HD6</t>
  </si>
  <si>
    <t>Phát triển nhà số 6 Hà Nội</t>
  </si>
  <si>
    <t>HD8</t>
  </si>
  <si>
    <t>PT Nhà và Đô thị HUD8</t>
  </si>
  <si>
    <t>HDC</t>
  </si>
  <si>
    <t>Phát triển Nhà BR-VT</t>
  </si>
  <si>
    <t>HDG</t>
  </si>
  <si>
    <t>Xây dựng Hà Đô</t>
  </si>
  <si>
    <t>HDTC</t>
  </si>
  <si>
    <t>PT và Kinh doanh Nhà</t>
  </si>
  <si>
    <t>HFIC</t>
  </si>
  <si>
    <t>Đầu tư Tài chính Nhà nước TP.HCM</t>
  </si>
  <si>
    <t>HFT</t>
  </si>
  <si>
    <t>Chứng khoán Pinetree</t>
  </si>
  <si>
    <t>HHD</t>
  </si>
  <si>
    <t>PT nhà và Đô thị Hà Nội</t>
  </si>
  <si>
    <t>HICC1</t>
  </si>
  <si>
    <t>Đầu tư XD số 1 - Hà Nội</t>
  </si>
  <si>
    <t>HIEPHOATRA</t>
  </si>
  <si>
    <t>TM và DV Hiệp Hòa</t>
  </si>
  <si>
    <t>HIS</t>
  </si>
  <si>
    <t>ĐTPT TM Tổng hợp Sơn Hà</t>
  </si>
  <si>
    <t>HIZ</t>
  </si>
  <si>
    <t>Khu công nghiệp Hố Nai</t>
  </si>
  <si>
    <t>HLD</t>
  </si>
  <si>
    <t>Bất động sản HUDLAND</t>
  </si>
  <si>
    <t>HNXE</t>
  </si>
  <si>
    <t>HOANCAU</t>
  </si>
  <si>
    <t>Hoàn Cầu Group</t>
  </si>
  <si>
    <t>HPHM</t>
  </si>
  <si>
    <t>Quản lý và KD nhà Hải Phòng</t>
  </si>
  <si>
    <t>HPI</t>
  </si>
  <si>
    <t>Khu công nghiệp Hiệp Phước</t>
  </si>
  <si>
    <t>HPX</t>
  </si>
  <si>
    <t>Đầu tư Hải Phát</t>
  </si>
  <si>
    <t>HQC</t>
  </si>
  <si>
    <t>Địa ốc Hoàng Quân</t>
  </si>
  <si>
    <t>HQM</t>
  </si>
  <si>
    <t>Địa ốc Hoàng Quân Mê Kông</t>
  </si>
  <si>
    <t>HRB</t>
  </si>
  <si>
    <t>Harec Đầu tư và Thương Mại</t>
  </si>
  <si>
    <t>HRSC</t>
  </si>
  <si>
    <t>Chứng khoán Việt Nam Gateway</t>
  </si>
  <si>
    <t>HTN</t>
  </si>
  <si>
    <t>Hưng Thịnh Incons</t>
  </si>
  <si>
    <t>HU6</t>
  </si>
  <si>
    <t>PT Nhà và Đô thị HUD6</t>
  </si>
  <si>
    <t>HUDKG</t>
  </si>
  <si>
    <t>Đầu tư PT nhà Kiên Giang</t>
  </si>
  <si>
    <t>HVB</t>
  </si>
  <si>
    <t>Bảo hiểm Hùng Vương</t>
  </si>
  <si>
    <t>HVCAP</t>
  </si>
  <si>
    <t>Quản lý quỹ Hùng Việt</t>
  </si>
  <si>
    <t>HVSC</t>
  </si>
  <si>
    <t>Chứng khoán HVS Việt Nam</t>
  </si>
  <si>
    <t>IBC</t>
  </si>
  <si>
    <t>Đầu tư APAX Holdings</t>
  </si>
  <si>
    <t>IDC</t>
  </si>
  <si>
    <t>IDICO</t>
  </si>
  <si>
    <t>IDICOU</t>
  </si>
  <si>
    <t>PT đô thị và KCN IDICO</t>
  </si>
  <si>
    <t>IDJ</t>
  </si>
  <si>
    <t>IDJ Financial</t>
  </si>
  <si>
    <t>IDV</t>
  </si>
  <si>
    <t>PT Hạ tầng Vĩnh Phúc</t>
  </si>
  <si>
    <t>IFMC</t>
  </si>
  <si>
    <t>Quản lý quỹ Quốc tế</t>
  </si>
  <si>
    <t>IJC</t>
  </si>
  <si>
    <t>Becamex IJC</t>
  </si>
  <si>
    <t>INVESTREAL</t>
  </si>
  <si>
    <t>Đầu tư và Kinh doanh BĐS</t>
  </si>
  <si>
    <t>IPAAM</t>
  </si>
  <si>
    <t>Quản lý quỹ Đầu tư CK I.P.A.</t>
  </si>
  <si>
    <t>IRSC</t>
  </si>
  <si>
    <t>Chứng khoán Quốc tế Hoàng Gia</t>
  </si>
  <si>
    <t>ITA</t>
  </si>
  <si>
    <t>Đầu tư CN Tân Tạo</t>
  </si>
  <si>
    <t>ITC</t>
  </si>
  <si>
    <t>Đầu tư kinh doanh Nhà</t>
  </si>
  <si>
    <t>IVS</t>
  </si>
  <si>
    <t>Chứng khoán Đầu tư Việt Nam</t>
  </si>
  <si>
    <t>JARDINE</t>
  </si>
  <si>
    <t>MG bảo hiểm Jardine Lloyd Thompson VN</t>
  </si>
  <si>
    <t>JSIC</t>
  </si>
  <si>
    <t>Chứng khoán Nhật Bản</t>
  </si>
  <si>
    <t>KAC</t>
  </si>
  <si>
    <t>Địa ốc Khang An</t>
  </si>
  <si>
    <t>KBC</t>
  </si>
  <si>
    <t>TCT Đô thị Kinh Bắc</t>
  </si>
  <si>
    <t>KCNBG</t>
  </si>
  <si>
    <t>PT Hạ tầng KCN Bắc Giang</t>
  </si>
  <si>
    <t>KCNTN</t>
  </si>
  <si>
    <t>KCN Thái Nguyên</t>
  </si>
  <si>
    <t>KDH</t>
  </si>
  <si>
    <t>Nhà Khang Điền</t>
  </si>
  <si>
    <t>KEVS</t>
  </si>
  <si>
    <t>Chứng khoán Maybank Kim Eng</t>
  </si>
  <si>
    <t>KGU</t>
  </si>
  <si>
    <t>PT Đô thị Kiên Giang</t>
  </si>
  <si>
    <t>KHA</t>
  </si>
  <si>
    <t>Đầu tư và DV Khánh Hội</t>
  </si>
  <si>
    <t>KIDOLAND</t>
  </si>
  <si>
    <t>Địa ốc Kinh Đô</t>
  </si>
  <si>
    <t>KISVN</t>
  </si>
  <si>
    <t>Chứng khoán KIS Việt Nam</t>
  </si>
  <si>
    <t>KOS</t>
  </si>
  <si>
    <t>Công ty KOSY</t>
  </si>
  <si>
    <t>KVSC</t>
  </si>
  <si>
    <t>Chứng khoán Kenanga VN</t>
  </si>
  <si>
    <t>LACHO</t>
  </si>
  <si>
    <t>Đầu tư Lạc Hồng</t>
  </si>
  <si>
    <t>LANMAK</t>
  </si>
  <si>
    <t>Bất động sản LANMAK</t>
  </si>
  <si>
    <t>LBC</t>
  </si>
  <si>
    <t>Thương mại - Đầu tư Long Biên</t>
  </si>
  <si>
    <t>LDG</t>
  </si>
  <si>
    <t>Đầu tư LDG</t>
  </si>
  <si>
    <t>LEC</t>
  </si>
  <si>
    <t>BĐS Điện lực Miền Trung</t>
  </si>
  <si>
    <t>LGL</t>
  </si>
  <si>
    <t>Long Giang Land</t>
  </si>
  <si>
    <t>LHG</t>
  </si>
  <si>
    <t>KCN Long Hậu</t>
  </si>
  <si>
    <t>LIBERTYIN</t>
  </si>
  <si>
    <t>Bảo hiểm Liberty</t>
  </si>
  <si>
    <t>LMH</t>
  </si>
  <si>
    <t>Landmark Holding</t>
  </si>
  <si>
    <t>LMR</t>
  </si>
  <si>
    <t>Liên Minh</t>
  </si>
  <si>
    <t>LOTUS</t>
  </si>
  <si>
    <t>Quản lý Quỹ Bông Sen</t>
  </si>
  <si>
    <t>LSG</t>
  </si>
  <si>
    <t>BĐS Sài Gòn Vina</t>
  </si>
  <si>
    <t>LVCAP</t>
  </si>
  <si>
    <t>Quản lý quỹ Lộc Việt</t>
  </si>
  <si>
    <t>LVSC</t>
  </si>
  <si>
    <t>Chứng khoán Liên Việt</t>
  </si>
  <si>
    <t>MAFBAL</t>
  </si>
  <si>
    <t>Quỹ Đầu tư Cân bằng Manulife</t>
  </si>
  <si>
    <t>MAFEQI</t>
  </si>
  <si>
    <t>Quỹ đầu tư Cổ phiếu Manulife</t>
  </si>
  <si>
    <t>MANULIFE</t>
  </si>
  <si>
    <t>Manulife</t>
  </si>
  <si>
    <t>MANULIFEAM</t>
  </si>
  <si>
    <t>Quản lý quỹ Manulife VN</t>
  </si>
  <si>
    <t>MARSH</t>
  </si>
  <si>
    <t>MG bảo hiểm Marsh Việt Nam</t>
  </si>
  <si>
    <t>MASC</t>
  </si>
  <si>
    <t>Chứng khoán Mirae Asset</t>
  </si>
  <si>
    <t>MBAGEASLIFE</t>
  </si>
  <si>
    <t>BH nhân thọ MB Ageas</t>
  </si>
  <si>
    <t>MBCAP</t>
  </si>
  <si>
    <t>Quản lý quỹ đầu tư MB</t>
  </si>
  <si>
    <t>MBGF</t>
  </si>
  <si>
    <t>Quỹ Đầu tư Tăng trưởng MB Capital</t>
  </si>
  <si>
    <t>MBLAND</t>
  </si>
  <si>
    <t>MBLand</t>
  </si>
  <si>
    <t>MBS</t>
  </si>
  <si>
    <t>Chứng khoán MB</t>
  </si>
  <si>
    <t>MBVFUND</t>
  </si>
  <si>
    <t>Quỹ Đầu tư Giá Trị MB Capital</t>
  </si>
  <si>
    <t>MGTBD</t>
  </si>
  <si>
    <t>MG bảo hiểm Thái Bình Dương</t>
  </si>
  <si>
    <t>MH3</t>
  </si>
  <si>
    <t>KCN Cao su Bình Long</t>
  </si>
  <si>
    <t>MHBS</t>
  </si>
  <si>
    <t>Chứng khoán MHB</t>
  </si>
  <si>
    <t>MHDI2</t>
  </si>
  <si>
    <t>Đầu tư Phát triển nhà MHDI 2</t>
  </si>
  <si>
    <t>MIG</t>
  </si>
  <si>
    <t>Bảo hiểm Quân đội</t>
  </si>
  <si>
    <t>MOMOTA</t>
  </si>
  <si>
    <t>Bất động sản 118</t>
  </si>
  <si>
    <t>MSGS</t>
  </si>
  <si>
    <t>Chứng khoán Hướng Việt</t>
  </si>
  <si>
    <t>MSI</t>
  </si>
  <si>
    <t>Chứng khoán KB Việt Nam</t>
  </si>
  <si>
    <t>MSIG</t>
  </si>
  <si>
    <t>Bảo Hiểm MSIG VN</t>
  </si>
  <si>
    <t>NAMA</t>
  </si>
  <si>
    <t>Môi giới Bảo hiểm Nam Á</t>
  </si>
  <si>
    <t>NASC</t>
  </si>
  <si>
    <t>Chứng khoán Shinhan</t>
  </si>
  <si>
    <t>NATRACO</t>
  </si>
  <si>
    <t>Thương mại Nghệ An</t>
  </si>
  <si>
    <t>NBB</t>
  </si>
  <si>
    <t>577 CORP</t>
  </si>
  <si>
    <t>NDN</t>
  </si>
  <si>
    <t>PT Nhà Đà Nẵng</t>
  </si>
  <si>
    <t>NIC</t>
  </si>
  <si>
    <t>Đầu tư Nhơn Trạch</t>
  </si>
  <si>
    <t>NLADC</t>
  </si>
  <si>
    <t>Nam Long ADC</t>
  </si>
  <si>
    <t>NLG</t>
  </si>
  <si>
    <t>BĐS Nam Long</t>
  </si>
  <si>
    <t>NOVAGALAXY</t>
  </si>
  <si>
    <t>Địa ốc Nova Galaxy</t>
  </si>
  <si>
    <t>NRC</t>
  </si>
  <si>
    <t>Bất động sản Netland</t>
  </si>
  <si>
    <t>NSIC</t>
  </si>
  <si>
    <t>Chứng khoán Quốc Gia</t>
  </si>
  <si>
    <t>NTB</t>
  </si>
  <si>
    <t>Công trình giao thông 584</t>
  </si>
  <si>
    <t>NTC</t>
  </si>
  <si>
    <t>KCN Nam Tân Uyên</t>
  </si>
  <si>
    <t>NTL</t>
  </si>
  <si>
    <t>Đô thị Từ Liêm</t>
  </si>
  <si>
    <t>NVL</t>
  </si>
  <si>
    <t>Đầu tư Địa ốc No Va (Novaland)</t>
  </si>
  <si>
    <t>NVN</t>
  </si>
  <si>
    <t>Nhà Việt Nam</t>
  </si>
  <si>
    <t>NVSC</t>
  </si>
  <si>
    <t>Chứng khoán Navibank</t>
  </si>
  <si>
    <t>NVT</t>
  </si>
  <si>
    <t>Ninh Vân Bay</t>
  </si>
  <si>
    <t>OGC</t>
  </si>
  <si>
    <t>Tập đoàn Đại Dương</t>
  </si>
  <si>
    <t>ORIEN</t>
  </si>
  <si>
    <t>Qlý quỹ Đầu tư CK Phương Đông</t>
  </si>
  <si>
    <t>ORS</t>
  </si>
  <si>
    <t>Chứng khoán Tiên Phong</t>
  </si>
  <si>
    <t>PAMCO</t>
  </si>
  <si>
    <t>Quản lý quỹ Thái Bình Dương</t>
  </si>
  <si>
    <t>PDPC</t>
  </si>
  <si>
    <t>Dầu khí Phú Đạt</t>
  </si>
  <si>
    <t>PDR</t>
  </si>
  <si>
    <t>BĐS Phát Đạt</t>
  </si>
  <si>
    <t>PFL</t>
  </si>
  <si>
    <t>Dầu khí Đông Đô</t>
  </si>
  <si>
    <t>PGI</t>
  </si>
  <si>
    <t>Bảo hiểm PJICO</t>
  </si>
  <si>
    <t>PGSC</t>
  </si>
  <si>
    <t>Chứng khoán HDB</t>
  </si>
  <si>
    <t>PHAC</t>
  </si>
  <si>
    <t>Bảo hiểm Phú Hưng</t>
  </si>
  <si>
    <t>PHCAP</t>
  </si>
  <si>
    <t>Quản lý quỹ Phú Hưng</t>
  </si>
  <si>
    <t>PHLF</t>
  </si>
  <si>
    <t>Bảo hiểm nhân thọ Phú Hưng</t>
  </si>
  <si>
    <t>PHNT</t>
  </si>
  <si>
    <t>Thương mại Đầu tư P.H Nha Trang</t>
  </si>
  <si>
    <t>PHS</t>
  </si>
  <si>
    <t>Chứng khoán Phú Hưng</t>
  </si>
  <si>
    <t>PHUMYHUNG</t>
  </si>
  <si>
    <t>Phát triển Phú Mỹ Hưng</t>
  </si>
  <si>
    <t>PIV</t>
  </si>
  <si>
    <t>PIV JSC</t>
  </si>
  <si>
    <t>PLA</t>
  </si>
  <si>
    <t>Đầu tư và Dịch vụ hạ tầng Xăng dầu (PLAND)</t>
  </si>
  <si>
    <t>PNSC</t>
  </si>
  <si>
    <t>Chứng khoán FUNAN</t>
  </si>
  <si>
    <t>POFFUND</t>
  </si>
  <si>
    <t>Quỹ Đầu tư Cơ hội PVI</t>
  </si>
  <si>
    <t>PPI</t>
  </si>
  <si>
    <t>BĐS Thái Bình Dương</t>
  </si>
  <si>
    <t>PQHUD</t>
  </si>
  <si>
    <t>PT Nhà và Đô thị Phú Quốc</t>
  </si>
  <si>
    <t>PRE</t>
  </si>
  <si>
    <t>Tái bảo hiểm PVI</t>
  </si>
  <si>
    <t>PREVOIR</t>
  </si>
  <si>
    <t>Bảo hiểm Prévoir Việt Nam</t>
  </si>
  <si>
    <t>PRUVN</t>
  </si>
  <si>
    <t>Prudential Việt Nam</t>
  </si>
  <si>
    <t>PSI</t>
  </si>
  <si>
    <t>Chứng khoán Dầu khí</t>
  </si>
  <si>
    <t>PTHTPQ</t>
  </si>
  <si>
    <t>PT hạ tầng Phú Quốc</t>
  </si>
  <si>
    <t>PTI</t>
  </si>
  <si>
    <t>Bảo hiểm Bưu điện</t>
  </si>
  <si>
    <t>PTL</t>
  </si>
  <si>
    <t>Petroland</t>
  </si>
  <si>
    <t>PTNCT</t>
  </si>
  <si>
    <t>Phát triển nhà Cần Thơ</t>
  </si>
  <si>
    <t>PTNKH</t>
  </si>
  <si>
    <t>Phát triển Nhà Khánh Hòa</t>
  </si>
  <si>
    <t>PV2</t>
  </si>
  <si>
    <t>Đầu tư PV2</t>
  </si>
  <si>
    <t>PVFCCAP</t>
  </si>
  <si>
    <t>Qlý quỹ Đầu tư Tài chính Dầu khí</t>
  </si>
  <si>
    <t>PVFI</t>
  </si>
  <si>
    <t>Tài chính Công đoàn Dầu khí</t>
  </si>
  <si>
    <t>PVI</t>
  </si>
  <si>
    <t>Bảo hiểm PVI</t>
  </si>
  <si>
    <t>PVIF</t>
  </si>
  <si>
    <t>Đầu tư Tài chính BH Dầu khí</t>
  </si>
  <si>
    <t>PVIS</t>
  </si>
  <si>
    <t>Bảo hiểm nhân thọ Sun Life VN</t>
  </si>
  <si>
    <t>PVL</t>
  </si>
  <si>
    <t>Đầu tư Nhà Đất Việt</t>
  </si>
  <si>
    <t>PVR</t>
  </si>
  <si>
    <t>Đầu tư PVR Hà Nội</t>
  </si>
  <si>
    <t>PVSH</t>
  </si>
  <si>
    <t>TM dầu khí Sông Hồng</t>
  </si>
  <si>
    <t>PVSSG</t>
  </si>
  <si>
    <t>BĐS Dầu khí Việt Nam - SSG</t>
  </si>
  <si>
    <t>PWA</t>
  </si>
  <si>
    <t>Bất động sản dầu khí</t>
  </si>
  <si>
    <t>PXA</t>
  </si>
  <si>
    <t>ĐT&amp;TM Dầu khí Nghệ An</t>
  </si>
  <si>
    <t>PXC</t>
  </si>
  <si>
    <t>Phát triển Đô thị Dầu khí</t>
  </si>
  <si>
    <t>PXL</t>
  </si>
  <si>
    <t>KCN Dầu khí Long Sơn</t>
  </si>
  <si>
    <t>PXPVNE</t>
  </si>
  <si>
    <t>PXP Vietnam Emerging Equity Fund</t>
  </si>
  <si>
    <t>PYNFUND</t>
  </si>
  <si>
    <t>PYN Elite Fund (Non-UCITS)</t>
  </si>
  <si>
    <t>QBEVN</t>
  </si>
  <si>
    <t>Bảo hiểm QBE Việt Nam</t>
  </si>
  <si>
    <t>QCG</t>
  </si>
  <si>
    <t>Quốc Cường Gia Lai</t>
  </si>
  <si>
    <t>QISC</t>
  </si>
  <si>
    <t>XD và KD dịch vụ Quảng Ngãi</t>
  </si>
  <si>
    <t>RCL</t>
  </si>
  <si>
    <t>Địa Ốc Chợ Lớn</t>
  </si>
  <si>
    <t>RESCO8</t>
  </si>
  <si>
    <t>Địa ốc 8</t>
  </si>
  <si>
    <t>ROSE</t>
  </si>
  <si>
    <t>Chứng khoán Globalmind Capital</t>
  </si>
  <si>
    <t>SAIGON5</t>
  </si>
  <si>
    <t>XD Sài Gòn 5</t>
  </si>
  <si>
    <t>SAIGONRESCO</t>
  </si>
  <si>
    <t>Tổng Công ty Địa ốc Sài Gòn</t>
  </si>
  <si>
    <t>SASC</t>
  </si>
  <si>
    <t>Chứng khoán Asean</t>
  </si>
  <si>
    <t>SBBS</t>
  </si>
  <si>
    <t>Chứng khoán SaigonBank Berjaya</t>
  </si>
  <si>
    <t>SBS</t>
  </si>
  <si>
    <t>Chứng khoán Sacombank</t>
  </si>
  <si>
    <t>SCR</t>
  </si>
  <si>
    <t>Sacomreal</t>
  </si>
  <si>
    <t>SDHL</t>
  </si>
  <si>
    <t>Sông Đà - Hoàng Long</t>
  </si>
  <si>
    <t>SDI</t>
  </si>
  <si>
    <t>PT đô thị Sài Đồng</t>
  </si>
  <si>
    <t>SGCAP</t>
  </si>
  <si>
    <t>Saigon Capital</t>
  </si>
  <si>
    <t>SGCLI</t>
  </si>
  <si>
    <t>Địa ốc Sài Gòn Chợ Lớn</t>
  </si>
  <si>
    <t>SGDIAMOND</t>
  </si>
  <si>
    <t>Sài Gòn Kim Cương</t>
  </si>
  <si>
    <t>SGGC</t>
  </si>
  <si>
    <t>PT Địa ốc Sài Gòn Xanh</t>
  </si>
  <si>
    <t>SGICAP</t>
  </si>
  <si>
    <t>Quản lý quỹ đầu tư SGI</t>
  </si>
  <si>
    <t>SGIHN</t>
  </si>
  <si>
    <t>SGI Hà Nội</t>
  </si>
  <si>
    <t>SGIPD</t>
  </si>
  <si>
    <t>PT KCN Sài Gòn</t>
  </si>
  <si>
    <t>SGR</t>
  </si>
  <si>
    <t>Địa ốc Sài Gòn</t>
  </si>
  <si>
    <t>SHFUND</t>
  </si>
  <si>
    <t>Quản lý quỹ Đầu tư SG HN</t>
  </si>
  <si>
    <t>Chứng khoán SG - HN</t>
  </si>
  <si>
    <t>SID</t>
  </si>
  <si>
    <t>Đầu tư PT Sài Gòn Co.op</t>
  </si>
  <si>
    <t>SIP</t>
  </si>
  <si>
    <t>Đầu tư Sài Gòn VRG</t>
  </si>
  <si>
    <t>SJCS</t>
  </si>
  <si>
    <t>Chứng khoán SJC</t>
  </si>
  <si>
    <t>SJS</t>
  </si>
  <si>
    <t>SUDICO</t>
  </si>
  <si>
    <t>SLD</t>
  </si>
  <si>
    <t>Địa ốc Sacom</t>
  </si>
  <si>
    <t>SSGG</t>
  </si>
  <si>
    <t>Tập đoàn SSG</t>
  </si>
  <si>
    <t>SSI</t>
  </si>
  <si>
    <t>Chứng khoán SSI</t>
  </si>
  <si>
    <t>SSIAM</t>
  </si>
  <si>
    <t>Quản lý quỹ SSI</t>
  </si>
  <si>
    <t>SSIBF</t>
  </si>
  <si>
    <t>Quỹ Đầu tư Trái phiếu SSI</t>
  </si>
  <si>
    <t>SSISCA</t>
  </si>
  <si>
    <t>Quỹ Đtư Lợi thế Cạnh tranh Bền vững SSI</t>
  </si>
  <si>
    <t>SSVI</t>
  </si>
  <si>
    <t>Bảo hiểm Samsung Vina</t>
  </si>
  <si>
    <t>STL</t>
  </si>
  <si>
    <t>Sông Đà - Thăng Long</t>
  </si>
  <si>
    <t>STSC</t>
  </si>
  <si>
    <t>Chứng khoán Sài Gòn Tourist</t>
  </si>
  <si>
    <t>SUNGROUP</t>
  </si>
  <si>
    <t>Tập đoàn Mặt Trời</t>
  </si>
  <si>
    <t>SVCAP</t>
  </si>
  <si>
    <t>Qlý Quỹ Đầu tư Sao Vàng</t>
  </si>
  <si>
    <t>SVIBC</t>
  </si>
  <si>
    <t>Môi giới bảo hiểm Sao Việt</t>
  </si>
  <si>
    <t>SVIC</t>
  </si>
  <si>
    <t>Bảo hiểm SHB - Vinacomin</t>
  </si>
  <si>
    <t>SYNCAP</t>
  </si>
  <si>
    <t>Quản lý quỹ Hợp Lực VN</t>
  </si>
  <si>
    <t>SZB</t>
  </si>
  <si>
    <t>Sonadezi Long Bình</t>
  </si>
  <si>
    <t>SZC</t>
  </si>
  <si>
    <t>Sonadezi Châu Đức</t>
  </si>
  <si>
    <t>SZL</t>
  </si>
  <si>
    <t>Sonadezi Long Thành</t>
  </si>
  <si>
    <t>TANHOIIND</t>
  </si>
  <si>
    <t>Đầu tư hạ tầng Cụm CN Tân Hội</t>
  </si>
  <si>
    <t>TANHUNG</t>
  </si>
  <si>
    <t>Đầu tư Tấn Hưng</t>
  </si>
  <si>
    <t>TBR</t>
  </si>
  <si>
    <t>Địa ốc Tân Bình</t>
  </si>
  <si>
    <t>TCBF</t>
  </si>
  <si>
    <t>Quỹ Đầu tư Trái phiếu Techcom</t>
  </si>
  <si>
    <t>TCBS</t>
  </si>
  <si>
    <t>Chứng khoán Techcombank</t>
  </si>
  <si>
    <t>TCEF</t>
  </si>
  <si>
    <t>Quỹ Đầu tư Cổ phiếu Techcom</t>
  </si>
  <si>
    <t>TCFF</t>
  </si>
  <si>
    <t>Quỹ Đầu tư Trái phiếu Linh hoạt Techcom</t>
  </si>
  <si>
    <t>TCI</t>
  </si>
  <si>
    <t>Chứng khoán Thành Công</t>
  </si>
  <si>
    <t>TDCAP</t>
  </si>
  <si>
    <t>Qlý Quỹ Đầu tư CK Thái Dương</t>
  </si>
  <si>
    <t>TDH</t>
  </si>
  <si>
    <t>Thủ Đức House</t>
  </si>
  <si>
    <t>TECHCAP</t>
  </si>
  <si>
    <t>Quản lý quỹ Kỹ Thương</t>
  </si>
  <si>
    <t>TEG</t>
  </si>
  <si>
    <t>TECGROUP</t>
  </si>
  <si>
    <t>THANGLONGITS</t>
  </si>
  <si>
    <t>Đầu tư và DV Du lịch Thăng Long</t>
  </si>
  <si>
    <t>THD</t>
  </si>
  <si>
    <t>Công ty Thaiholdings</t>
  </si>
  <si>
    <t>THFI</t>
  </si>
  <si>
    <t>Đầu tư tài chính Thiên Hóa</t>
  </si>
  <si>
    <t>THIKECO</t>
  </si>
  <si>
    <t>Tư vấn Thikeco</t>
  </si>
  <si>
    <t>TID</t>
  </si>
  <si>
    <t>Tổng Công ty Tín Nghĩa</t>
  </si>
  <si>
    <t>TIG</t>
  </si>
  <si>
    <t>Tập đoàn Đầu tư Thăng Long</t>
  </si>
  <si>
    <t>TIIDC</t>
  </si>
  <si>
    <t>PT Hạ tầng KCN Thanh Hóa</t>
  </si>
  <si>
    <t>TIP</t>
  </si>
  <si>
    <t>PT KCN Tín Nghĩa</t>
  </si>
  <si>
    <t>TIX</t>
  </si>
  <si>
    <t>TANIMEX</t>
  </si>
  <si>
    <t>TLCAP</t>
  </si>
  <si>
    <t>Thăng Long Capital</t>
  </si>
  <si>
    <t>TLD</t>
  </si>
  <si>
    <t>ĐT XD và PT Đô thị Thăng Long</t>
  </si>
  <si>
    <t>TLP</t>
  </si>
  <si>
    <t>Thương mại XNK Thanh Lễ</t>
  </si>
  <si>
    <t>TN1</t>
  </si>
  <si>
    <t>TNS Holdings</t>
  </si>
  <si>
    <t>TPFUND</t>
  </si>
  <si>
    <t>Quản lý Quỹ Tín Phát</t>
  </si>
  <si>
    <t>TTGROUP</t>
  </si>
  <si>
    <t>Tập đoàn T&amp;T</t>
  </si>
  <si>
    <t>TTIBV</t>
  </si>
  <si>
    <t>MG bảo hiểm Toyota-Tsusho (Việt Nam)</t>
  </si>
  <si>
    <t>TTID</t>
  </si>
  <si>
    <t>Phát triển CN Tân Thuận</t>
  </si>
  <si>
    <t>TVAM</t>
  </si>
  <si>
    <t>Quản lý Quỹ Thiên Việt</t>
  </si>
  <si>
    <t>TVB</t>
  </si>
  <si>
    <t>Chứng khoán Trí Việt</t>
  </si>
  <si>
    <t>TVC</t>
  </si>
  <si>
    <t>Tập đoàn Trí Việt</t>
  </si>
  <si>
    <t>TVS</t>
  </si>
  <si>
    <t>Chứng khoán Thiên Việt</t>
  </si>
  <si>
    <t>TVSI</t>
  </si>
  <si>
    <t>Chứng khoán Tân Việt</t>
  </si>
  <si>
    <t>UDIC</t>
  </si>
  <si>
    <t>PT Hạ tầng Đô thị UDIC</t>
  </si>
  <si>
    <t>UICVN</t>
  </si>
  <si>
    <t>Bảo hiểm liên hiệp (UIC)</t>
  </si>
  <si>
    <t>V11</t>
  </si>
  <si>
    <t>VINACONEX No11</t>
  </si>
  <si>
    <t>VAMVN</t>
  </si>
  <si>
    <t>Quản lý quỹ VAM Việt Nam</t>
  </si>
  <si>
    <t>VASS</t>
  </si>
  <si>
    <t>Bảo hiểm Viễn Đông</t>
  </si>
  <si>
    <t>VBRC</t>
  </si>
  <si>
    <t>BĐS Việt Bắc</t>
  </si>
  <si>
    <t>VC3</t>
  </si>
  <si>
    <t>Xây dựng Số 3</t>
  </si>
  <si>
    <t>VCALPHA</t>
  </si>
  <si>
    <t>Vinaconex - Alphanam</t>
  </si>
  <si>
    <t>VCAM</t>
  </si>
  <si>
    <t>Quản lý quỹ đầu tư CK Bản Việt</t>
  </si>
  <si>
    <t>VCAMBF</t>
  </si>
  <si>
    <t>Quỹ Đầu tư Cân bằng Bản Việt</t>
  </si>
  <si>
    <t>VCBF</t>
  </si>
  <si>
    <t>VCBFBCF</t>
  </si>
  <si>
    <t>Quỹ Đầu tư Cổ phiếu Hàng đầu VCBF</t>
  </si>
  <si>
    <t>VCBFFIF</t>
  </si>
  <si>
    <t>Quỹ đầu tư Trái phiếu VCBF</t>
  </si>
  <si>
    <t>VCBFTBF</t>
  </si>
  <si>
    <t>Quỹ Đầu tư Cân bằng Chiến lược VCBF</t>
  </si>
  <si>
    <t>VCBS</t>
  </si>
  <si>
    <t>Chứng khoán Vietcombank</t>
  </si>
  <si>
    <t>VCFC</t>
  </si>
  <si>
    <t>TECHCOMFINANCE</t>
  </si>
  <si>
    <t>VCI</t>
  </si>
  <si>
    <t>Chứng khoán Bản Việt</t>
  </si>
  <si>
    <t>VCLI</t>
  </si>
  <si>
    <t>Vietcombank - Cardiff</t>
  </si>
  <si>
    <t>VCR</t>
  </si>
  <si>
    <t>Vinaconex - ITC</t>
  </si>
  <si>
    <t>VDADN</t>
  </si>
  <si>
    <t>VDA Đà Nẵng</t>
  </si>
  <si>
    <t>VDFM</t>
  </si>
  <si>
    <t>VLFM Corp</t>
  </si>
  <si>
    <t>VDS</t>
  </si>
  <si>
    <t>Chứng khoán Rồng Việt</t>
  </si>
  <si>
    <t>VESAF</t>
  </si>
  <si>
    <t>Quỹ ĐT Cổ phiếu Tiếp Cận TT VN</t>
  </si>
  <si>
    <t>VFMVEI</t>
  </si>
  <si>
    <t>Quỹ Đầu tư Cổ phiếu Việt Nam</t>
  </si>
  <si>
    <t>VFMVF1</t>
  </si>
  <si>
    <t>Quỹ Đầu tư Chứng khoán Việt Nam</t>
  </si>
  <si>
    <t>VFMVF4</t>
  </si>
  <si>
    <t>Quỹ Đầu tư Doanh nghiệp Hàng đầu Việt Nam</t>
  </si>
  <si>
    <t>VFMVFA</t>
  </si>
  <si>
    <t>Quỹ Đầu tư Năng động Việt Nam</t>
  </si>
  <si>
    <t>VFMVFB</t>
  </si>
  <si>
    <t>Quỹ Đầu tư Trái phiếu Việt Nam</t>
  </si>
  <si>
    <t>VFMVFC</t>
  </si>
  <si>
    <t>Quỹ Bảo toàn Vốn Việt Nam</t>
  </si>
  <si>
    <t>VFSC</t>
  </si>
  <si>
    <t>Chứng khoán Nhất Việt</t>
  </si>
  <si>
    <t>VGSC</t>
  </si>
  <si>
    <t>Chứng khoán STANLEY BROTHERS</t>
  </si>
  <si>
    <t>VGV</t>
  </si>
  <si>
    <t>Tư vấn Xây dựng Việt Nam</t>
  </si>
  <si>
    <t>VHD</t>
  </si>
  <si>
    <t>PT Nhà và Đô thị Vinaconex</t>
  </si>
  <si>
    <t>Vinhomes</t>
  </si>
  <si>
    <t>VIBF</t>
  </si>
  <si>
    <t>Quỹ Tuệ Sáng VinaCapital</t>
  </si>
  <si>
    <t>VinGroup</t>
  </si>
  <si>
    <t>VIETC</t>
  </si>
  <si>
    <t>Quản lý quỹ Việt Cát</t>
  </si>
  <si>
    <t>VIETENI</t>
  </si>
  <si>
    <t>Vietnam Enterprise Investments Ltd.</t>
  </si>
  <si>
    <t>VIETS</t>
  </si>
  <si>
    <t>Chứng khoán Việt</t>
  </si>
  <si>
    <t>VIG</t>
  </si>
  <si>
    <t>CK TM và CN Việt Nam</t>
  </si>
  <si>
    <t>VINACAPVOF</t>
  </si>
  <si>
    <t>VinaCapital Vietnam Opportunity Fund Ltd.</t>
  </si>
  <si>
    <t>VINACOMINLAND</t>
  </si>
  <si>
    <t>PT nhà và hạ tầng -  TKV</t>
  </si>
  <si>
    <t>VINAWEALTHOF</t>
  </si>
  <si>
    <t>Quỹ đầu tư cổ phiếu Hưng Thịnh VinaWealth (VEOF)</t>
  </si>
  <si>
    <t>VISC</t>
  </si>
  <si>
    <t>Chứng khoán Quốc tế VN</t>
  </si>
  <si>
    <t>VIX</t>
  </si>
  <si>
    <t>Chứng khoán IB</t>
  </si>
  <si>
    <t>VLAND</t>
  </si>
  <si>
    <t>Bất động sản Viettronics</t>
  </si>
  <si>
    <t>VNAI</t>
  </si>
  <si>
    <t>Bảo hiểm Hàng không</t>
  </si>
  <si>
    <t>VNALLIAN</t>
  </si>
  <si>
    <t>Qlý quỹ Đầu tư CK Liên Minh VN</t>
  </si>
  <si>
    <t>VND</t>
  </si>
  <si>
    <t>Chứng khoán VNDIRECT</t>
  </si>
  <si>
    <t>VNDAF</t>
  </si>
  <si>
    <t>Quỹ Đầu tư Chủ động VND</t>
  </si>
  <si>
    <t>VNDBF</t>
  </si>
  <si>
    <t>Quỹ Đầu tư Trái phiếu VND</t>
  </si>
  <si>
    <t>VNFM</t>
  </si>
  <si>
    <t>Quỹ đầu tư Việt Nam</t>
  </si>
  <si>
    <t>VNHL</t>
  </si>
  <si>
    <t>Vietnam Holding Ltd</t>
  </si>
  <si>
    <t>VNI</t>
  </si>
  <si>
    <t>ĐT BĐS Việt Nam</t>
  </si>
  <si>
    <t>VNIS</t>
  </si>
  <si>
    <t>Chứng khoán Công nghiệp VN</t>
  </si>
  <si>
    <t>VNN</t>
  </si>
  <si>
    <t>Đầu tư và Thương mại VNN</t>
  </si>
  <si>
    <t>VNPTLAND</t>
  </si>
  <si>
    <t>BĐS Bưu chính Viễn thông VN</t>
  </si>
  <si>
    <t>VNR</t>
  </si>
  <si>
    <t>Tái bảo hiểm Quốc gia</t>
  </si>
  <si>
    <t>VNSC</t>
  </si>
  <si>
    <t>Chứng khoán Vina</t>
  </si>
  <si>
    <t>VNSD</t>
  </si>
  <si>
    <t>Trung tâm Lưu ký CK VN</t>
  </si>
  <si>
    <t>VNWEALTH</t>
  </si>
  <si>
    <t>Quỹ VinaCapital</t>
  </si>
  <si>
    <t>VPBFC</t>
  </si>
  <si>
    <t>Công ty Tài chính VPBank</t>
  </si>
  <si>
    <t>VPBS</t>
  </si>
  <si>
    <t>Chứng khoán VPS</t>
  </si>
  <si>
    <t>VPGC</t>
  </si>
  <si>
    <t>Đầu tư Vạn Phúc Gia</t>
  </si>
  <si>
    <t>VPH</t>
  </si>
  <si>
    <t>Vạn Phát Hưng</t>
  </si>
  <si>
    <t>VPI</t>
  </si>
  <si>
    <t>Đầu tư Văn Phú - Invest</t>
  </si>
  <si>
    <t>VQIC</t>
  </si>
  <si>
    <t>Môi giới Bảo hiểm Việt Quốc</t>
  </si>
  <si>
    <t>VQSC</t>
  </si>
  <si>
    <t>Chứng khoán Việt Quốc</t>
  </si>
  <si>
    <t>VRC</t>
  </si>
  <si>
    <t>Bất động sản và Đầu tư VRC</t>
  </si>
  <si>
    <t>Vincom Retail</t>
  </si>
  <si>
    <t>VRG</t>
  </si>
  <si>
    <t>PT Đô thị và KCN Cao su VN</t>
  </si>
  <si>
    <t>VSEC</t>
  </si>
  <si>
    <t>Chứng khoán RHB Việt Nam</t>
  </si>
  <si>
    <t>VSMC</t>
  </si>
  <si>
    <t>Chứng khoán VSM</t>
  </si>
  <si>
    <t>VTBALI</t>
  </si>
  <si>
    <t>VietinBank Aviva</t>
  </si>
  <si>
    <t>VTBF</t>
  </si>
  <si>
    <t>Quỹ Đầu tư Trái phiếu NH Công thương VN</t>
  </si>
  <si>
    <t>VTBI</t>
  </si>
  <si>
    <t>Bảo hiểm VietinBank</t>
  </si>
  <si>
    <t>VTCAP</t>
  </si>
  <si>
    <t>Quản lý quỹ Việt Tín</t>
  </si>
  <si>
    <t>VTHC</t>
  </si>
  <si>
    <t>Kinh doanh Nhà Viettel</t>
  </si>
  <si>
    <t>VTSC</t>
  </si>
  <si>
    <t>Chứng khoán Việt Thành</t>
  </si>
  <si>
    <t>VTSS</t>
  </si>
  <si>
    <t>Chứng khoán Việt Tín</t>
  </si>
  <si>
    <t>VWFF</t>
  </si>
  <si>
    <t>Quỹ Đầu tư Trái phiếu Bảo Thịnh Vinawealth</t>
  </si>
  <si>
    <t>WSS</t>
  </si>
  <si>
    <t>Chứng khoán Phố Wall</t>
  </si>
  <si>
    <t>XDH</t>
  </si>
  <si>
    <t>Đầu tư XD Dân dụng Hà Nội</t>
  </si>
  <si>
    <t>XTIN</t>
  </si>
  <si>
    <t>Bảo hiểm Xuân Thành</t>
  </si>
  <si>
    <t>ASG</t>
  </si>
  <si>
    <t>Tập đoàn ASG</t>
  </si>
  <si>
    <t>DBD</t>
  </si>
  <si>
    <t>Dược - TB Y tế Bình Định</t>
  </si>
  <si>
    <t>Thế Giới Số</t>
  </si>
  <si>
    <t>IMP</t>
  </si>
  <si>
    <t>IMEXPHARM</t>
  </si>
  <si>
    <t>LGC</t>
  </si>
  <si>
    <t>Đầu tư Cầu đường CII</t>
  </si>
  <si>
    <t>MCG</t>
  </si>
  <si>
    <t>Cơ điện và XD VN</t>
  </si>
  <si>
    <t>NNC</t>
  </si>
  <si>
    <t>Đá Núi Nhỏ</t>
  </si>
  <si>
    <t>PJT</t>
  </si>
  <si>
    <t>Vận tải thủy PETROLIMEX</t>
  </si>
  <si>
    <t>AGM</t>
  </si>
  <si>
    <t>XNK An Giang</t>
  </si>
  <si>
    <t>C32</t>
  </si>
  <si>
    <t>Đầu tư Xây dựng 3-2</t>
  </si>
  <si>
    <t>EVG</t>
  </si>
  <si>
    <t>Đầu tư Everland</t>
  </si>
  <si>
    <t>FRT</t>
  </si>
  <si>
    <t>Bán lẻ FPT</t>
  </si>
  <si>
    <t>HHS</t>
  </si>
  <si>
    <t>Đầu tư DV Hoàng Huy</t>
  </si>
  <si>
    <t>HOT</t>
  </si>
  <si>
    <t>Du lịch - DV Hội An</t>
  </si>
  <si>
    <t>HTL</t>
  </si>
  <si>
    <t>Ô tô Trường Long</t>
  </si>
  <si>
    <t>KPF</t>
  </si>
  <si>
    <t>Đầu tư Tài chính Hoàng Minh</t>
  </si>
  <si>
    <t>POM</t>
  </si>
  <si>
    <t>Thép Pomina</t>
  </si>
  <si>
    <t>RAL</t>
  </si>
  <si>
    <t>Bóng đèn &amp; Phích Rạng Đông</t>
  </si>
  <si>
    <t>DMC</t>
  </si>
  <si>
    <t>Dược phẩm DOMESCO</t>
  </si>
  <si>
    <t>ILB</t>
  </si>
  <si>
    <t>ICD Tân Cảng Long Bình</t>
  </si>
  <si>
    <t>IDI</t>
  </si>
  <si>
    <t>Đầu tư và PT Đa Quốc Gia</t>
  </si>
  <si>
    <t>PXS</t>
  </si>
  <si>
    <t>Lắp máy Dầu khí</t>
  </si>
  <si>
    <t>SII</t>
  </si>
  <si>
    <t>Hạ tầng Nước Sài Gòn</t>
  </si>
  <si>
    <t>TCR</t>
  </si>
  <si>
    <t>Gốm sứ TAICERA</t>
  </si>
  <si>
    <t>TDG</t>
  </si>
  <si>
    <t>Dầu khí Thái Dương</t>
  </si>
  <si>
    <t>UDC</t>
  </si>
  <si>
    <t>XD &amp; PT Đô thị Tỉnh BR - VT</t>
  </si>
  <si>
    <t>VNE</t>
  </si>
  <si>
    <t>Xây dựng điện Việt Nam</t>
  </si>
  <si>
    <t>VNS</t>
  </si>
  <si>
    <t>Ánh Dương Việt Nam</t>
  </si>
  <si>
    <t>FMC</t>
  </si>
  <si>
    <t>Thủy sản Sao Ta</t>
  </si>
  <si>
    <t>GDT</t>
  </si>
  <si>
    <t>Gỗ Đức Thành</t>
  </si>
  <si>
    <t>HAI</t>
  </si>
  <si>
    <t>Nông Dược H.A.I</t>
  </si>
  <si>
    <t>LAF</t>
  </si>
  <si>
    <t>Chế biến Hàng XK Long An</t>
  </si>
  <si>
    <t>PPC</t>
  </si>
  <si>
    <t>Nhiệt điện Phả Lại</t>
  </si>
  <si>
    <t>PXI</t>
  </si>
  <si>
    <t>XL CN và dân dụng Dầu khí</t>
  </si>
  <si>
    <t>SHA</t>
  </si>
  <si>
    <t>Sơn Hà Sài Gòn</t>
  </si>
  <si>
    <t>SVI</t>
  </si>
  <si>
    <t>Bao bì Biên Hòa</t>
  </si>
  <si>
    <t>TLG</t>
  </si>
  <si>
    <t>Tập đoàn Thiên Long</t>
  </si>
  <si>
    <t>TRA</t>
  </si>
  <si>
    <t>Traphaco</t>
  </si>
  <si>
    <t>VGC</t>
  </si>
  <si>
    <t>Tổng Công ty Viglacera</t>
  </si>
  <si>
    <t>TVT</t>
  </si>
  <si>
    <t>May Việt Thắng</t>
  </si>
  <si>
    <t>CTI</t>
  </si>
  <si>
    <t>Cường Thuận IDICO</t>
  </si>
  <si>
    <t>DPR</t>
  </si>
  <si>
    <t>Cao su Đồng Phú</t>
  </si>
  <si>
    <t>ROS</t>
  </si>
  <si>
    <t>Xây dựng FLC FAROS</t>
  </si>
  <si>
    <t>FPT</t>
  </si>
  <si>
    <t>FPT Corp</t>
  </si>
  <si>
    <t>ITD</t>
  </si>
  <si>
    <t>Công nghệ Tiên Phong</t>
  </si>
  <si>
    <t>PAC</t>
  </si>
  <si>
    <t>Pin Ắc quy Miền Nam</t>
  </si>
  <si>
    <t>SJF</t>
  </si>
  <si>
    <t>Đầu tư Sao Thái Dương</t>
  </si>
  <si>
    <t>VJC</t>
  </si>
  <si>
    <t>Vietjet Air</t>
  </si>
  <si>
    <t>C47</t>
  </si>
  <si>
    <t>Xây dựng 47</t>
  </si>
  <si>
    <t>CAV</t>
  </si>
  <si>
    <t>Dây cáp điện Việt Nam</t>
  </si>
  <si>
    <t>DAH</t>
  </si>
  <si>
    <t>Tập đoàn Khách sạn Đông Á</t>
  </si>
  <si>
    <t>DHC</t>
  </si>
  <si>
    <t>Đông Hải Bến Tre</t>
  </si>
  <si>
    <t>DQC</t>
  </si>
  <si>
    <t>Bóng đèn Điện Quang</t>
  </si>
  <si>
    <t>GIL</t>
  </si>
  <si>
    <t>XNK Bình Thạnh</t>
  </si>
  <si>
    <t>GMC</t>
  </si>
  <si>
    <t>Garmex Sài Gòn</t>
  </si>
  <si>
    <t>HAX</t>
  </si>
  <si>
    <t>Ô tô Hàng Xanh</t>
  </si>
  <si>
    <t>PGC</t>
  </si>
  <si>
    <t>Gas Petrolimex</t>
  </si>
  <si>
    <t>PNC</t>
  </si>
  <si>
    <t>Văn hóa Phương Nam</t>
  </si>
  <si>
    <t>SKG</t>
  </si>
  <si>
    <t>Tàu Cao tốc Superdong</t>
  </si>
  <si>
    <t>SPM</t>
  </si>
  <si>
    <t>S.P.M CORP</t>
  </si>
  <si>
    <t>TCL</t>
  </si>
  <si>
    <t>Tan Cang Logistics</t>
  </si>
  <si>
    <t>VPG</t>
  </si>
  <si>
    <t>Đầu tư TMại XNK Việt Phát</t>
  </si>
  <si>
    <t>BIDV</t>
  </si>
  <si>
    <t>BWE</t>
  </si>
  <si>
    <t>Nước - Môi trường Bình Dương</t>
  </si>
  <si>
    <t>DBC</t>
  </si>
  <si>
    <t>Tập đoàn DABACO</t>
  </si>
  <si>
    <t>DHA</t>
  </si>
  <si>
    <t>Hóa An</t>
  </si>
  <si>
    <t>DPM</t>
  </si>
  <si>
    <t>Đạm Phú Mỹ</t>
  </si>
  <si>
    <t>FCN</t>
  </si>
  <si>
    <t>FECON CORP</t>
  </si>
  <si>
    <t>HTI</t>
  </si>
  <si>
    <t>PT Hạ tầng IDICO</t>
  </si>
  <si>
    <t>KSB</t>
  </si>
  <si>
    <t>Khoáng sản Bình Dương</t>
  </si>
  <si>
    <t>MHC</t>
  </si>
  <si>
    <t>Hàng hải Hà Nội</t>
  </si>
  <si>
    <t>NHH</t>
  </si>
  <si>
    <t>Nhựa Hà Nội</t>
  </si>
  <si>
    <t>THI</t>
  </si>
  <si>
    <t>Thiết bị điện</t>
  </si>
  <si>
    <t>VOS</t>
  </si>
  <si>
    <t>Vận tải Biển Việt Nam</t>
  </si>
  <si>
    <t>BCE</t>
  </si>
  <si>
    <t>XD và GT Bình Dương</t>
  </si>
  <si>
    <t>CDC</t>
  </si>
  <si>
    <t>Chương Dương Corp</t>
  </si>
  <si>
    <t>DAG</t>
  </si>
  <si>
    <t>TĐ Nhựa Đông Á</t>
  </si>
  <si>
    <t>HAH</t>
  </si>
  <si>
    <t>Vận tải và Xếp dỡ Hải An</t>
  </si>
  <si>
    <t>HVG</t>
  </si>
  <si>
    <t>Thủy sản Hùng Vương</t>
  </si>
  <si>
    <t>PXT</t>
  </si>
  <si>
    <t>Xây lắp Đường ống Dầu khí</t>
  </si>
  <si>
    <t>SBA</t>
  </si>
  <si>
    <t>Sông Ba JSC</t>
  </si>
  <si>
    <t>SC5</t>
  </si>
  <si>
    <t>Xây dựng Số 5</t>
  </si>
  <si>
    <t>MSH</t>
  </si>
  <si>
    <t>May Sông Hồng</t>
  </si>
  <si>
    <t>Vietnam Airlines</t>
  </si>
  <si>
    <t>ACL</t>
  </si>
  <si>
    <t>Thủy sản CL An Giang</t>
  </si>
  <si>
    <t>STK</t>
  </si>
  <si>
    <t>Sợi Thế Kỷ</t>
  </si>
  <si>
    <t>Xây dựng Coteccons</t>
  </si>
  <si>
    <t>FCM</t>
  </si>
  <si>
    <t>Khoáng sản FECON</t>
  </si>
  <si>
    <t>JVC</t>
  </si>
  <si>
    <t>Thiết bị Y tế Việt Nhật</t>
  </si>
  <si>
    <t>OPC</t>
  </si>
  <si>
    <t>Dược phẩm OPC</t>
  </si>
  <si>
    <t>PDN</t>
  </si>
  <si>
    <t>Cảng Đồng Nai</t>
  </si>
  <si>
    <t>PGD</t>
  </si>
  <si>
    <t>PV GAS D</t>
  </si>
  <si>
    <t>REE</t>
  </si>
  <si>
    <t>Cơ Điện Lạnh REE</t>
  </si>
  <si>
    <t>SCS</t>
  </si>
  <si>
    <t>DV Hàng hóa Sài Gòn</t>
  </si>
  <si>
    <t>TAC</t>
  </si>
  <si>
    <t>Dầu Tường An</t>
  </si>
  <si>
    <t>VCF</t>
  </si>
  <si>
    <t>Vinacafé Biên Hòa</t>
  </si>
  <si>
    <t>VPD</t>
  </si>
  <si>
    <t>Phát triển Điện lực Việt Nam</t>
  </si>
  <si>
    <t>BBC</t>
  </si>
  <si>
    <t>Bánh kẹo BIBICA</t>
  </si>
  <si>
    <t>CMX</t>
  </si>
  <si>
    <t>CAMIMEX Group</t>
  </si>
  <si>
    <t>Đạt Phương</t>
  </si>
  <si>
    <t>ELC</t>
  </si>
  <si>
    <t>Phát triển Công nghệ ĐT-VT</t>
  </si>
  <si>
    <t>ĐT DV Tài chính Hoàng Huy</t>
  </si>
  <si>
    <t>HU3</t>
  </si>
  <si>
    <t>Xây dựng HUD3</t>
  </si>
  <si>
    <t>HVH</t>
  </si>
  <si>
    <t>Đầu tư và Công nghệ HVC</t>
  </si>
  <si>
    <t>PSH</t>
  </si>
  <si>
    <t>TMại ĐT Dầu khí Nam Sông Hậu</t>
  </si>
  <si>
    <t>PNJ</t>
  </si>
  <si>
    <t>Vàng Phú Nhuận</t>
  </si>
  <si>
    <t>PVD</t>
  </si>
  <si>
    <t>Khoan Dầu khí PVDrilling</t>
  </si>
  <si>
    <t>SGN</t>
  </si>
  <si>
    <t>Phục vụ mặt đất Sài Gòn</t>
  </si>
  <si>
    <t>SBT</t>
  </si>
  <si>
    <t>Mía đường Thành Thành Công - Biên Hòa</t>
  </si>
  <si>
    <t>SMA</t>
  </si>
  <si>
    <t>Thiết bị Phụ tùng Sài Gòn</t>
  </si>
  <si>
    <t>TPB</t>
  </si>
  <si>
    <t>Ngân hàng Tiên Phong</t>
  </si>
  <si>
    <t>TTB</t>
  </si>
  <si>
    <t>Tập đoàn Tiến Bộ</t>
  </si>
  <si>
    <t>VNL</t>
  </si>
  <si>
    <t>Logistics Vinalink</t>
  </si>
  <si>
    <t>ABT</t>
  </si>
  <si>
    <t>Thủy sản Bến Tre</t>
  </si>
  <si>
    <t>HII</t>
  </si>
  <si>
    <t>An Tiến Industries</t>
  </si>
  <si>
    <t>Đức Long Gia Lai</t>
  </si>
  <si>
    <t>LBM</t>
  </si>
  <si>
    <t>Khoáng sản Lâm Đồng</t>
  </si>
  <si>
    <t>NSC</t>
  </si>
  <si>
    <t>Tập đoàn Giống cây trồng Việt Nam</t>
  </si>
  <si>
    <t>TNA</t>
  </si>
  <si>
    <t>XNK Thiên Nam</t>
  </si>
  <si>
    <t>TPC</t>
  </si>
  <si>
    <t>Nhựa Tân Đại Hưng</t>
  </si>
  <si>
    <t>ICT</t>
  </si>
  <si>
    <t>Viễn thông - Tin học Bưu điện</t>
  </si>
  <si>
    <t>GSP</t>
  </si>
  <si>
    <t>Gas Shipping</t>
  </si>
  <si>
    <t>LIX</t>
  </si>
  <si>
    <t>Bột giặt LIX</t>
  </si>
  <si>
    <t>PAS</t>
  </si>
  <si>
    <t>Quốc tế Phương Anh</t>
  </si>
  <si>
    <t>SMB</t>
  </si>
  <si>
    <t>Bia Sài Gòn - Miền Trung</t>
  </si>
  <si>
    <t>SRC</t>
  </si>
  <si>
    <t>Cao su Sao Vàng</t>
  </si>
  <si>
    <t>VID</t>
  </si>
  <si>
    <t>VIỄN ĐÔNG</t>
  </si>
  <si>
    <t>VTB</t>
  </si>
  <si>
    <t>Viettronics Tân Bình</t>
  </si>
  <si>
    <t>ASM</t>
  </si>
  <si>
    <t>Tập đoàn Sao Mai</t>
  </si>
  <si>
    <t>BMC</t>
  </si>
  <si>
    <t>Khoáng sản Bình Định</t>
  </si>
  <si>
    <t>CMG</t>
  </si>
  <si>
    <t>Tập đoàn CMC</t>
  </si>
  <si>
    <t>CSM</t>
  </si>
  <si>
    <t>Cao su Miền Nam</t>
  </si>
  <si>
    <t>TTE</t>
  </si>
  <si>
    <t>ĐT Năng lượng Trường Thịnh</t>
  </si>
  <si>
    <t>DRC</t>
  </si>
  <si>
    <t>Cao su Đà Nẵng</t>
  </si>
  <si>
    <t>DTT</t>
  </si>
  <si>
    <t>Kỹ nghệ &amp; Nhựa Đô Thành</t>
  </si>
  <si>
    <t>GEG</t>
  </si>
  <si>
    <t>Điện Gia Lai</t>
  </si>
  <si>
    <t>HNG</t>
  </si>
  <si>
    <t>Nông nghiệp Quốc tế HAGL</t>
  </si>
  <si>
    <t>KMR</t>
  </si>
  <si>
    <t>MIRAE</t>
  </si>
  <si>
    <t>LCG</t>
  </si>
  <si>
    <t>LICOGI 16</t>
  </si>
  <si>
    <t>PAN</t>
  </si>
  <si>
    <t>Tập đoàn PAN</t>
  </si>
  <si>
    <t>PME</t>
  </si>
  <si>
    <t>Dược phẩm Pymepharco</t>
  </si>
  <si>
    <t>RDP</t>
  </si>
  <si>
    <t>Nhựa Rạng Đông</t>
  </si>
  <si>
    <t>SBV</t>
  </si>
  <si>
    <t>Siam Brothers Việt Nam</t>
  </si>
  <si>
    <t>TMP</t>
  </si>
  <si>
    <t>Thủy điện Thác Mơ</t>
  </si>
  <si>
    <t>TMT</t>
  </si>
  <si>
    <t>Ô tô TMT</t>
  </si>
  <si>
    <t>UIC</t>
  </si>
  <si>
    <t>PT Nhà &amp; Đô Thị IDICO</t>
  </si>
  <si>
    <t>CHP</t>
  </si>
  <si>
    <t>Thủy điện Miền Trung</t>
  </si>
  <si>
    <t>DCM</t>
  </si>
  <si>
    <t>Đạm Cà Mau</t>
  </si>
  <si>
    <t>DTL</t>
  </si>
  <si>
    <t>Đại Thiên Lộc</t>
  </si>
  <si>
    <t>GEX</t>
  </si>
  <si>
    <t>Thiết bị điện Việt Nam</t>
  </si>
  <si>
    <t>LSS</t>
  </si>
  <si>
    <t>Mía đường Lam Sơn</t>
  </si>
  <si>
    <t>PC1</t>
  </si>
  <si>
    <t>Xây lắp điện I</t>
  </si>
  <si>
    <t>PET</t>
  </si>
  <si>
    <t>PETROLSETCO</t>
  </si>
  <si>
    <t>SRF</t>
  </si>
  <si>
    <t>SEAREFICO</t>
  </si>
  <si>
    <t>STG</t>
  </si>
  <si>
    <t>Kho Vận Miền Nam</t>
  </si>
  <si>
    <t>TNI</t>
  </si>
  <si>
    <t>Tập đoàn Thành Nam</t>
  </si>
  <si>
    <t>TTF</t>
  </si>
  <si>
    <t>Gỗ Trường Thành</t>
  </si>
  <si>
    <t>VHC</t>
  </si>
  <si>
    <t>Thủy sản Vĩnh Hoàn</t>
  </si>
  <si>
    <t>VNG</t>
  </si>
  <si>
    <t>DL Thành Thành Công</t>
  </si>
  <si>
    <t>BFC</t>
  </si>
  <si>
    <t>Phân bón Bình Điền</t>
  </si>
  <si>
    <t>CTF</t>
  </si>
  <si>
    <t>City Auto</t>
  </si>
  <si>
    <t>DXV</t>
  </si>
  <si>
    <t>Xi măng &amp; VLXD Đà Nẵng</t>
  </si>
  <si>
    <t>EIB</t>
  </si>
  <si>
    <t>Eximbank</t>
  </si>
  <si>
    <t>Đầu tư Khai khoáng &amp; Quản lý Tài sản FLC</t>
  </si>
  <si>
    <t>LM8</t>
  </si>
  <si>
    <t>LILAMA 18</t>
  </si>
  <si>
    <t>PTB</t>
  </si>
  <si>
    <t>Công ty Cổ phần Phú Tài</t>
  </si>
  <si>
    <t>Vận tải Dầu khí PVTrans</t>
  </si>
  <si>
    <t>SAM</t>
  </si>
  <si>
    <t>SAM Holdings</t>
  </si>
  <si>
    <t>TCO</t>
  </si>
  <si>
    <t>Vận tải Duyên Hải</t>
  </si>
  <si>
    <t>TGG</t>
  </si>
  <si>
    <t>Đầu tư và XD Trường Giang</t>
  </si>
  <si>
    <t>HUB</t>
  </si>
  <si>
    <t>Xây lắp Huế</t>
  </si>
  <si>
    <t>TYA</t>
  </si>
  <si>
    <t>Dây &amp; Cáp điện TAYA</t>
  </si>
  <si>
    <t>ANV</t>
  </si>
  <si>
    <t>Thủy sản Nam Việt</t>
  </si>
  <si>
    <t>CIG</t>
  </si>
  <si>
    <t>Xây dựng COMA 18</t>
  </si>
  <si>
    <t>DRL</t>
  </si>
  <si>
    <t>Thủy điện - Điện lực 3</t>
  </si>
  <si>
    <t>EMC</t>
  </si>
  <si>
    <t>Cơ điện Thủ Đức</t>
  </si>
  <si>
    <t>HT1</t>
  </si>
  <si>
    <t>Xi măng Hà Tiên 1</t>
  </si>
  <si>
    <t>MCP</t>
  </si>
  <si>
    <t>In và Bao bì Mỹ Châu</t>
  </si>
  <si>
    <t>MDG</t>
  </si>
  <si>
    <t>Xây dựng Miền Đông</t>
  </si>
  <si>
    <t>PIT</t>
  </si>
  <si>
    <t>XNK PETROLIMEX</t>
  </si>
  <si>
    <t>TS4</t>
  </si>
  <si>
    <t>Thủy sản số 4</t>
  </si>
  <si>
    <t>VIS</t>
  </si>
  <si>
    <t>Thép Việt Ý</t>
  </si>
  <si>
    <t>VSI</t>
  </si>
  <si>
    <t>Đầu tư &amp; XD Cấp thoát nước</t>
  </si>
  <si>
    <t>BTT</t>
  </si>
  <si>
    <t>TM - DV Bến Thành</t>
  </si>
  <si>
    <t>CNG</t>
  </si>
  <si>
    <t>CNG Việt Nam</t>
  </si>
  <si>
    <t>VietinBank</t>
  </si>
  <si>
    <t>DSN</t>
  </si>
  <si>
    <t>Công viên nước Đầm Sen</t>
  </si>
  <si>
    <t>HMC</t>
  </si>
  <si>
    <t>Kim khí TP.HCM</t>
  </si>
  <si>
    <t>HTV</t>
  </si>
  <si>
    <t>Vận tải Hà Tiên</t>
  </si>
  <si>
    <t>MSN</t>
  </si>
  <si>
    <t>Tập đoàn Masan</t>
  </si>
  <si>
    <t>NAF</t>
  </si>
  <si>
    <t>Nafoods Group</t>
  </si>
  <si>
    <t>SFI</t>
  </si>
  <si>
    <t>Vận tải SAFI</t>
  </si>
  <si>
    <t>Sacombank</t>
  </si>
  <si>
    <t>TDC</t>
  </si>
  <si>
    <t>Becamex TDC</t>
  </si>
  <si>
    <t>TDW</t>
  </si>
  <si>
    <t>Cấp nước Thủ Đức</t>
  </si>
  <si>
    <t>TNC</t>
  </si>
  <si>
    <t>Cao su Thống Nhất</t>
  </si>
  <si>
    <t>TV2</t>
  </si>
  <si>
    <t>Tư vấn XD Điện 2</t>
  </si>
  <si>
    <t>VFG</t>
  </si>
  <si>
    <t>Khử trùng Việt Nam</t>
  </si>
  <si>
    <t>BRC</t>
  </si>
  <si>
    <t>Cao su Bến Thành</t>
  </si>
  <si>
    <t>CEE</t>
  </si>
  <si>
    <t>Xây dựng Hạ tầng CII</t>
  </si>
  <si>
    <t>HAP</t>
  </si>
  <si>
    <t>Tập đoàn Hapaco</t>
  </si>
  <si>
    <t>HU1</t>
  </si>
  <si>
    <t>Xây dựng HUD1</t>
  </si>
  <si>
    <t>Điện lực Nhơn Trạch 2</t>
  </si>
  <si>
    <t>Cao su Phước Hòa</t>
  </si>
  <si>
    <t>DAT</t>
  </si>
  <si>
    <t>ĐT Du lịch và PT Thủy sản</t>
  </si>
  <si>
    <t>SAV</t>
  </si>
  <si>
    <t>Savimex</t>
  </si>
  <si>
    <t>S4A</t>
  </si>
  <si>
    <t>Thủy điện Sê San 4A</t>
  </si>
  <si>
    <t>TBC</t>
  </si>
  <si>
    <t>Thủy điện Thác Bà</t>
  </si>
  <si>
    <t>TLH</t>
  </si>
  <si>
    <t>Thép Tiến Lên</t>
  </si>
  <si>
    <t>YBM</t>
  </si>
  <si>
    <t>Khoáng sản CN Yên Bái</t>
  </si>
  <si>
    <t>AAT</t>
  </si>
  <si>
    <t>Tiên Sơn Thanh Hóa</t>
  </si>
  <si>
    <t>CII</t>
  </si>
  <si>
    <t>Hạ tầng Kỹ thuật TP.HCM</t>
  </si>
  <si>
    <t>GMD</t>
  </si>
  <si>
    <t>Gemadept</t>
  </si>
  <si>
    <t>HVX</t>
  </si>
  <si>
    <t>Xi măng Vicem Hải Vân</t>
  </si>
  <si>
    <t>LCM</t>
  </si>
  <si>
    <t>Khoáng sản Lào Cai</t>
  </si>
  <si>
    <t>PLP</t>
  </si>
  <si>
    <t>SX và CN Nhựa Pha Lê</t>
  </si>
  <si>
    <t>ST8</t>
  </si>
  <si>
    <t>Thiết bị Siêu Thanh</t>
  </si>
  <si>
    <t>AST</t>
  </si>
  <si>
    <t>Dịch vụ Hàng không Taseco</t>
  </si>
  <si>
    <t>TDM</t>
  </si>
  <si>
    <t>Nước Thủ Dầu Một</t>
  </si>
  <si>
    <t>TRC</t>
  </si>
  <si>
    <t>Cao su Tây Ninh</t>
  </si>
  <si>
    <t>VIP</t>
  </si>
  <si>
    <t>Vận tải Xăng dầu VIPCO</t>
  </si>
  <si>
    <t>VPS</t>
  </si>
  <si>
    <t>Thuốc sát trùng Việt Nam</t>
  </si>
  <si>
    <t>VSC</t>
  </si>
  <si>
    <t>VICONSHIP</t>
  </si>
  <si>
    <t>YEG</t>
  </si>
  <si>
    <t>Tập đoàn Yeah1</t>
  </si>
  <si>
    <t>BMP</t>
  </si>
  <si>
    <t>Nhựa Bình Minh</t>
  </si>
  <si>
    <t>CMV</t>
  </si>
  <si>
    <t>Thương nghiệp Cà Mau</t>
  </si>
  <si>
    <t>CVT</t>
  </si>
  <si>
    <t>CMC JSC</t>
  </si>
  <si>
    <t>DIC</t>
  </si>
  <si>
    <t>ĐT và TM DIC</t>
  </si>
  <si>
    <t>HAG</t>
  </si>
  <si>
    <t>Hoàng Anh Gia Lai</t>
  </si>
  <si>
    <t>HRC</t>
  </si>
  <si>
    <t>Cao su Hòa Bình</t>
  </si>
  <si>
    <t>KHP</t>
  </si>
  <si>
    <t>Điện lực Khánh Hòa</t>
  </si>
  <si>
    <t>NAV</t>
  </si>
  <si>
    <t>Tấm lợp và gỗ Nam Việt</t>
  </si>
  <si>
    <t>Petrolimex</t>
  </si>
  <si>
    <t>PMG</t>
  </si>
  <si>
    <t>ĐT và SX Petro Miền Trung</t>
  </si>
  <si>
    <t>POW</t>
  </si>
  <si>
    <t>Điện lực Dầu khí Việt Nam</t>
  </si>
  <si>
    <t>SFG</t>
  </si>
  <si>
    <t>Phân bón Miền Nam</t>
  </si>
  <si>
    <t>SMC</t>
  </si>
  <si>
    <t>Đầu tư &amp; TM SMC</t>
  </si>
  <si>
    <t>SVC</t>
  </si>
  <si>
    <t>SAVICO</t>
  </si>
  <si>
    <t>TCT</t>
  </si>
  <si>
    <t>Cáp treo Tây Ninh</t>
  </si>
  <si>
    <t>VSH</t>
  </si>
  <si>
    <t>Thủy điện Vĩnh Sơn - Sông Hinh</t>
  </si>
  <si>
    <t>CSV</t>
  </si>
  <si>
    <t>Hóa chất Cơ bản miền Nam</t>
  </si>
  <si>
    <t>ADS</t>
  </si>
  <si>
    <t>Dệt sợi DAMSAN</t>
  </si>
  <si>
    <t>DHM</t>
  </si>
  <si>
    <t>Khoáng sản Dương Hiếu</t>
  </si>
  <si>
    <t>DVP</t>
  </si>
  <si>
    <t>ĐT và PT Cảng Đình Vũ</t>
  </si>
  <si>
    <t>EVE</t>
  </si>
  <si>
    <t>Everpia</t>
  </si>
  <si>
    <t>HID</t>
  </si>
  <si>
    <t>Halcom Vietnam</t>
  </si>
  <si>
    <t>HDB</t>
  </si>
  <si>
    <t>HDBank</t>
  </si>
  <si>
    <t>Hòa Phát</t>
  </si>
  <si>
    <t>L10</t>
  </si>
  <si>
    <t>LILAMA 10</t>
  </si>
  <si>
    <t>MWG</t>
  </si>
  <si>
    <t>Thế giới di động</t>
  </si>
  <si>
    <t>NKG</t>
  </si>
  <si>
    <t>Thép Nam Kim</t>
  </si>
  <si>
    <t>PTC</t>
  </si>
  <si>
    <t>Xây lắp Bưu Điện PTIC</t>
  </si>
  <si>
    <t>QBS</t>
  </si>
  <si>
    <t>Xuất nhập khẩu Quảng Bình</t>
  </si>
  <si>
    <t>SABECO</t>
  </si>
  <si>
    <t>SCD</t>
  </si>
  <si>
    <t>Giải khát Chương Dương</t>
  </si>
  <si>
    <t>SGT</t>
  </si>
  <si>
    <t>Sài Gòn Telecom</t>
  </si>
  <si>
    <t>SHP</t>
  </si>
  <si>
    <t>Thủy điện Miền Nam</t>
  </si>
  <si>
    <t>SSC</t>
  </si>
  <si>
    <t>Giống cây trồng Miền Nam</t>
  </si>
  <si>
    <t>TMS</t>
  </si>
  <si>
    <t>Transimex</t>
  </si>
  <si>
    <t>TCD</t>
  </si>
  <si>
    <t>ĐT Phát triển CN và Vận tải</t>
  </si>
  <si>
    <t>VAF</t>
  </si>
  <si>
    <t>Phân lân Văn Điển</t>
  </si>
  <si>
    <t>AAM</t>
  </si>
  <si>
    <t>Thủy sản Mekong</t>
  </si>
  <si>
    <t>ASP</t>
  </si>
  <si>
    <t>Dầu khí An Pha</t>
  </si>
  <si>
    <t>CLC</t>
  </si>
  <si>
    <t>Thuốc lá Cát Lợi</t>
  </si>
  <si>
    <t>DCL</t>
  </si>
  <si>
    <t>Dược phẩm Cửu Long</t>
  </si>
  <si>
    <t>DHG</t>
  </si>
  <si>
    <t>Dược Hậu Giang</t>
  </si>
  <si>
    <t>FTM</t>
  </si>
  <si>
    <t>Phát triển Đức Quân</t>
  </si>
  <si>
    <t>GTA</t>
  </si>
  <si>
    <t>Gỗ Thuận An</t>
  </si>
  <si>
    <t>HBC</t>
  </si>
  <si>
    <t>Tập đoàn Xây dựng Hòa Bình</t>
  </si>
  <si>
    <t>HSG</t>
  </si>
  <si>
    <t>Tập đoàn Hoa Sen</t>
  </si>
  <si>
    <t>HTT</t>
  </si>
  <si>
    <t>Thương mại Hà Tây</t>
  </si>
  <si>
    <t>KDC</t>
  </si>
  <si>
    <t>Tập đoàn KIDO</t>
  </si>
  <si>
    <t>RIC</t>
  </si>
  <si>
    <t>Quốc tế Hoàng Gia</t>
  </si>
  <si>
    <t>SFC</t>
  </si>
  <si>
    <t>Nhiên liệu Sài Gòn</t>
  </si>
  <si>
    <t>SJD</t>
  </si>
  <si>
    <t>Thủy điện Cần Đơn</t>
  </si>
  <si>
    <t>Techcombank</t>
  </si>
  <si>
    <t>TCM</t>
  </si>
  <si>
    <t>Dệt may Thành Công</t>
  </si>
  <si>
    <t>VNM</t>
  </si>
  <si>
    <t>VINAMILK</t>
  </si>
  <si>
    <t>VPBank</t>
  </si>
  <si>
    <t>ATP</t>
  </si>
  <si>
    <t>T.Mại và DV An Thành</t>
  </si>
  <si>
    <t>BTP</t>
  </si>
  <si>
    <t>Nhiệt điện Bà Rịa</t>
  </si>
  <si>
    <t>CLL</t>
  </si>
  <si>
    <t>Cảng Cát Lái</t>
  </si>
  <si>
    <t>CLW</t>
  </si>
  <si>
    <t>Cấp nước Chợ Lớn</t>
  </si>
  <si>
    <t>HAS</t>
  </si>
  <si>
    <t>Hacisco</t>
  </si>
  <si>
    <t>HCD</t>
  </si>
  <si>
    <t>SX và Thương mại HCD</t>
  </si>
  <si>
    <t>HSL</t>
  </si>
  <si>
    <t>CB Nông sản Hồng Hà Sơn La</t>
  </si>
  <si>
    <t>PHC</t>
  </si>
  <si>
    <t>Phuc Hung Holdings</t>
  </si>
  <si>
    <t>SHI</t>
  </si>
  <si>
    <t>SONHA CORP</t>
  </si>
  <si>
    <t>VDP</t>
  </si>
  <si>
    <t>Dược phẩm VIDIPHA</t>
  </si>
  <si>
    <t>VMD</t>
  </si>
  <si>
    <t>Y Dược phẩm Vimedimex</t>
  </si>
  <si>
    <t>AAA</t>
  </si>
  <si>
    <t>An Phát Bioplastics</t>
  </si>
  <si>
    <t>ABS</t>
  </si>
  <si>
    <t>DV Nông nghiệp Bình Thuận</t>
  </si>
  <si>
    <t>ACC</t>
  </si>
  <si>
    <t>Đầu tư và XD Bình Dương ACC</t>
  </si>
  <si>
    <t>APC</t>
  </si>
  <si>
    <t>Chiếu xạ An Phú</t>
  </si>
  <si>
    <t>ATG</t>
  </si>
  <si>
    <t>An Trường An</t>
  </si>
  <si>
    <t>BHN</t>
  </si>
  <si>
    <t>HABECO</t>
  </si>
  <si>
    <t>COM</t>
  </si>
  <si>
    <t>Vật tư Xăng dầu</t>
  </si>
  <si>
    <t>CRC</t>
  </si>
  <si>
    <t>Create Capital Việt Nam</t>
  </si>
  <si>
    <t>PV Gas</t>
  </si>
  <si>
    <t>GTNFOODS</t>
  </si>
  <si>
    <t>MBBank</t>
  </si>
  <si>
    <t>NCT</t>
  </si>
  <si>
    <t>DV Hàng hóa Nội Bài</t>
  </si>
  <si>
    <t>SVT</t>
  </si>
  <si>
    <t>Công nghệ SG Viễn Đông</t>
  </si>
  <si>
    <t>THG</t>
  </si>
  <si>
    <t>XD Tiền Giang</t>
  </si>
  <si>
    <t>TNT</t>
  </si>
  <si>
    <t>TAI NGUYEN CORP</t>
  </si>
  <si>
    <t>TSC</t>
  </si>
  <si>
    <t>Kỹ thuật NN Cần Thơ</t>
  </si>
  <si>
    <t>Vietcombank</t>
  </si>
  <si>
    <t>VTO</t>
  </si>
  <si>
    <t>VITACO</t>
  </si>
  <si>
    <t>ATS</t>
  </si>
  <si>
    <t>Suất ăn công nghiệp Atesco</t>
  </si>
  <si>
    <t>BED</t>
  </si>
  <si>
    <t>Sách Đà Nẵng</t>
  </si>
  <si>
    <t>HJS</t>
  </si>
  <si>
    <t>Thủy điện Nậm Mu</t>
  </si>
  <si>
    <t>HLY</t>
  </si>
  <si>
    <t>Viglacera Hạ Long I</t>
  </si>
  <si>
    <t>PVC</t>
  </si>
  <si>
    <t>Hóa chất và Dịch vụ Dầu khí</t>
  </si>
  <si>
    <t>PVG</t>
  </si>
  <si>
    <t>PVGAS NORTH</t>
  </si>
  <si>
    <t>SDT</t>
  </si>
  <si>
    <t>Sông Đà 10</t>
  </si>
  <si>
    <t>CVN</t>
  </si>
  <si>
    <t>Vinam Group</t>
  </si>
  <si>
    <t>DHT</t>
  </si>
  <si>
    <t>Dược phẩm Hà Tây</t>
  </si>
  <si>
    <t>HGM</t>
  </si>
  <si>
    <t>Khoáng sản Hà Giang</t>
  </si>
  <si>
    <t>HVT</t>
  </si>
  <si>
    <t>Hóa chất Việt trì</t>
  </si>
  <si>
    <t>ICG</t>
  </si>
  <si>
    <t>Xây dựng Sông Hồng</t>
  </si>
  <si>
    <t>NAG</t>
  </si>
  <si>
    <t>Tập đoàn Nagakawa</t>
  </si>
  <si>
    <t>PHP</t>
  </si>
  <si>
    <t>Cảng Hải Phòng</t>
  </si>
  <si>
    <t>PXK</t>
  </si>
  <si>
    <t>XL dầu khí Kinh Bắc</t>
  </si>
  <si>
    <t>SRA</t>
  </si>
  <si>
    <t>SARA Việt Nam</t>
  </si>
  <si>
    <t>BKC</t>
  </si>
  <si>
    <t>Khoáng sản Bắc Kạn</t>
  </si>
  <si>
    <t>DL1</t>
  </si>
  <si>
    <t>Bến xe ĐLGL</t>
  </si>
  <si>
    <t>HMH</t>
  </si>
  <si>
    <t>Tập đoàn Hải Minh</t>
  </si>
  <si>
    <t>MPT</t>
  </si>
  <si>
    <t>Tập đoàn Trường Tiền</t>
  </si>
  <si>
    <t>ONE</t>
  </si>
  <si>
    <t>Truyền thông Số 1</t>
  </si>
  <si>
    <t>PVX</t>
  </si>
  <si>
    <t>Xây lắp dầu khí VN</t>
  </si>
  <si>
    <t>SDU</t>
  </si>
  <si>
    <t>Đô thị Sông Đà</t>
  </si>
  <si>
    <t>BCF</t>
  </si>
  <si>
    <t>Thực phẩm Bích Chi</t>
  </si>
  <si>
    <t>VMS</t>
  </si>
  <si>
    <t>Phát triển Hàng Hải</t>
  </si>
  <si>
    <t>HTC</t>
  </si>
  <si>
    <t>Thương mại Hóc Môn</t>
  </si>
  <si>
    <t>HUT</t>
  </si>
  <si>
    <t>Xây dựng TASCO</t>
  </si>
  <si>
    <t>L14</t>
  </si>
  <si>
    <t>Licogi 14</t>
  </si>
  <si>
    <t>MCO</t>
  </si>
  <si>
    <t>BDC Việt Nam</t>
  </si>
  <si>
    <t>NST</t>
  </si>
  <si>
    <t>Thuốc lá Ngân Sơn</t>
  </si>
  <si>
    <t>PSW</t>
  </si>
  <si>
    <t>Phân bón hóa chất dầu khí Tây Nam Bộ</t>
  </si>
  <si>
    <t>BAX</t>
  </si>
  <si>
    <t>Công ty Thống Nhất</t>
  </si>
  <si>
    <t>VCG</t>
  </si>
  <si>
    <t>VINACONEX</t>
  </si>
  <si>
    <t>VTS</t>
  </si>
  <si>
    <t>Viglacera Từ Sơn</t>
  </si>
  <si>
    <t>VTV</t>
  </si>
  <si>
    <t>VICEMCOMATCE</t>
  </si>
  <si>
    <t>BLF</t>
  </si>
  <si>
    <t>Thủy sản Bạc Liêu</t>
  </si>
  <si>
    <t>CTX</t>
  </si>
  <si>
    <t>CONSTREXIM</t>
  </si>
  <si>
    <t>HPM</t>
  </si>
  <si>
    <t>Khoáng sản Hoàng Phúc</t>
  </si>
  <si>
    <t>MDC</t>
  </si>
  <si>
    <t>Than Mông Dương</t>
  </si>
  <si>
    <t>PMB</t>
  </si>
  <si>
    <t>Phân bón và Hóa chất Dầu khí Miền Bắc</t>
  </si>
  <si>
    <t>PSD</t>
  </si>
  <si>
    <t>Phân phối Tổng hợp Dầu khí</t>
  </si>
  <si>
    <t>PPY</t>
  </si>
  <si>
    <t>Xăng dầu dầu khí Phú Yên</t>
  </si>
  <si>
    <t>SHN</t>
  </si>
  <si>
    <t>Đầu tư Tổng hợp Hà Nội</t>
  </si>
  <si>
    <t>THT</t>
  </si>
  <si>
    <t>Than Hà Tu</t>
  </si>
  <si>
    <t>TTZ</t>
  </si>
  <si>
    <t>Xây dựng Tiến Trung</t>
  </si>
  <si>
    <t>TVD</t>
  </si>
  <si>
    <t>Than Vàng Danh</t>
  </si>
  <si>
    <t>VNF</t>
  </si>
  <si>
    <t>VINAFREIGHT</t>
  </si>
  <si>
    <t>ARM</t>
  </si>
  <si>
    <t>XNK Hàng không</t>
  </si>
  <si>
    <t>BST</t>
  </si>
  <si>
    <t>BISATHICO</t>
  </si>
  <si>
    <t>CTP</t>
  </si>
  <si>
    <t>Minh Khang Capital Trading Public</t>
  </si>
  <si>
    <t>DC4</t>
  </si>
  <si>
    <t>DIC - No4</t>
  </si>
  <si>
    <t>HKB</t>
  </si>
  <si>
    <t>Thực phẩm Hà Nội - Kinh Bắc</t>
  </si>
  <si>
    <t>INC</t>
  </si>
  <si>
    <t>Tư vấn Đầu tư IDICO</t>
  </si>
  <si>
    <t>KTS</t>
  </si>
  <si>
    <t>Đường Kon Tum</t>
  </si>
  <si>
    <t>MEC</t>
  </si>
  <si>
    <t>Lắp máy Sông Đà</t>
  </si>
  <si>
    <t>MIM</t>
  </si>
  <si>
    <t>Khoáng sản và Cơ khí</t>
  </si>
  <si>
    <t>OCH</t>
  </si>
  <si>
    <t>Khách sạn Đại Dương</t>
  </si>
  <si>
    <t>QST</t>
  </si>
  <si>
    <t>Sách Quảng Ninh</t>
  </si>
  <si>
    <t>VHE</t>
  </si>
  <si>
    <t>Dược liệu và Thực phẩm VN</t>
  </si>
  <si>
    <t>DAD</t>
  </si>
  <si>
    <t>Phát triển GD Đà Nẵng</t>
  </si>
  <si>
    <t>Hóa chất Đức Giang</t>
  </si>
  <si>
    <t>HHP</t>
  </si>
  <si>
    <t>Giấy Hoàng Hà Hải Phòng</t>
  </si>
  <si>
    <t>HKT</t>
  </si>
  <si>
    <t>Đầu tư Ego Việt Nam</t>
  </si>
  <si>
    <t>KVC</t>
  </si>
  <si>
    <t>XNK Inox Kim Vĩ</t>
  </si>
  <si>
    <t>MAS</t>
  </si>
  <si>
    <t>Sân bay Đà Nẵng</t>
  </si>
  <si>
    <t>PTD</t>
  </si>
  <si>
    <t>Thiết kế-XD-TM Phúc Thịnh</t>
  </si>
  <si>
    <t>S55</t>
  </si>
  <si>
    <t>Sông Đà 505</t>
  </si>
  <si>
    <t>DNM</t>
  </si>
  <si>
    <t>Y tế Danameco</t>
  </si>
  <si>
    <t>EBA</t>
  </si>
  <si>
    <t>Điện Bắc Nà</t>
  </si>
  <si>
    <t>ECI</t>
  </si>
  <si>
    <t>Bản đồ và tranh ảnh GD</t>
  </si>
  <si>
    <t>KSD</t>
  </si>
  <si>
    <t>Đầu tư DNA</t>
  </si>
  <si>
    <t>KTT</t>
  </si>
  <si>
    <t>XL Điện Thiên Trường</t>
  </si>
  <si>
    <t>NHA</t>
  </si>
  <si>
    <t>PT Nhà và Đô thị Nam HN</t>
  </si>
  <si>
    <t>NVB</t>
  </si>
  <si>
    <t>Ngân hàng Quốc Dân</t>
  </si>
  <si>
    <t>PGN</t>
  </si>
  <si>
    <t>Phụ Gia Nhựa</t>
  </si>
  <si>
    <t>SVJ</t>
  </si>
  <si>
    <t>Santomas Việt Nam</t>
  </si>
  <si>
    <t>SD4</t>
  </si>
  <si>
    <t>Sông Đà 4</t>
  </si>
  <si>
    <t>SDN</t>
  </si>
  <si>
    <t>Sơn Đồng Nai</t>
  </si>
  <si>
    <t>SED</t>
  </si>
  <si>
    <t>Phát triển GD Phương Nam</t>
  </si>
  <si>
    <t>TTH</t>
  </si>
  <si>
    <t>TM và DV Tiến Thành</t>
  </si>
  <si>
    <t>TXM</t>
  </si>
  <si>
    <t>Thạch cao Xi măng</t>
  </si>
  <si>
    <t>VAT</t>
  </si>
  <si>
    <t>Viễn thông Vạn Xuân</t>
  </si>
  <si>
    <t>VDL</t>
  </si>
  <si>
    <t>Thực phẩm Lâm Đồng</t>
  </si>
  <si>
    <t>VE4</t>
  </si>
  <si>
    <t>Xây dựng điện VNECO4</t>
  </si>
  <si>
    <t>CMS</t>
  </si>
  <si>
    <t>CM Vietnam</t>
  </si>
  <si>
    <t>DXP</t>
  </si>
  <si>
    <t>Cảng Đoạn Xá</t>
  </si>
  <si>
    <t>DZM</t>
  </si>
  <si>
    <t>Chế tạo máy Dzĩ An</t>
  </si>
  <si>
    <t>LIG</t>
  </si>
  <si>
    <t>Licogi 13</t>
  </si>
  <si>
    <t>NET</t>
  </si>
  <si>
    <t>Bột giặt Net</t>
  </si>
  <si>
    <t>POT</t>
  </si>
  <si>
    <t>Thiết bị Bưu điện Postef</t>
  </si>
  <si>
    <t>PSE</t>
  </si>
  <si>
    <t>Hóa chất DK Đông Nam bộ</t>
  </si>
  <si>
    <t>DTD</t>
  </si>
  <si>
    <t>Đầu tư Phát triển Thành Đạt</t>
  </si>
  <si>
    <t>S74</t>
  </si>
  <si>
    <t>Sông Đà 7.04</t>
  </si>
  <si>
    <t>SVN</t>
  </si>
  <si>
    <t>Tập đoàn Vexilla Việt Nam</t>
  </si>
  <si>
    <t>NTH</t>
  </si>
  <si>
    <t>Thủy điện Nước Trong</t>
  </si>
  <si>
    <t>TMX</t>
  </si>
  <si>
    <t>Thương mại Xi măng</t>
  </si>
  <si>
    <t>TNG</t>
  </si>
  <si>
    <t>ĐT &amp; TM TNG</t>
  </si>
  <si>
    <t>VCS</t>
  </si>
  <si>
    <t>VICOSTONE</t>
  </si>
  <si>
    <t>VNC</t>
  </si>
  <si>
    <t>VINACONTROL</t>
  </si>
  <si>
    <t>AME</t>
  </si>
  <si>
    <t>Alphanam Cơ điện</t>
  </si>
  <si>
    <t>C69</t>
  </si>
  <si>
    <t>Xây dựng1369</t>
  </si>
  <si>
    <t>CDN</t>
  </si>
  <si>
    <t>Cảng Đà Nẵng</t>
  </si>
  <si>
    <t>LBE</t>
  </si>
  <si>
    <t>Sách &amp; TBTH Long An</t>
  </si>
  <si>
    <t>NHC</t>
  </si>
  <si>
    <t>Gạch ngói Nhị Hiệp</t>
  </si>
  <si>
    <t>PPS</t>
  </si>
  <si>
    <t>DVKT Điện lực Dầu khí</t>
  </si>
  <si>
    <t>SD6</t>
  </si>
  <si>
    <t>Sông Đà 6</t>
  </si>
  <si>
    <t>STC</t>
  </si>
  <si>
    <t>Sách &amp; TB TH TP.HCM</t>
  </si>
  <si>
    <t>TV3</t>
  </si>
  <si>
    <t>Tư vấn XD điện 3</t>
  </si>
  <si>
    <t>VCC</t>
  </si>
  <si>
    <t>Vinaconex 25</t>
  </si>
  <si>
    <t>Tập đoàn MBG</t>
  </si>
  <si>
    <t>ALT</t>
  </si>
  <si>
    <t>Văn hóa Tân Bình</t>
  </si>
  <si>
    <t>BBS</t>
  </si>
  <si>
    <t>Bao bì Xi măng Bút Sơn</t>
  </si>
  <si>
    <t>BPC</t>
  </si>
  <si>
    <t>Bao bì Bỉm Sơn</t>
  </si>
  <si>
    <t>VSM</t>
  </si>
  <si>
    <t>Container Miền Trung</t>
  </si>
  <si>
    <t>DNC</t>
  </si>
  <si>
    <t>Điện nước Hải Phòng</t>
  </si>
  <si>
    <t>EBS</t>
  </si>
  <si>
    <t>Sách Giáo dục Hà Nội</t>
  </si>
  <si>
    <t>DP3</t>
  </si>
  <si>
    <t>Dược Phẩm TW3</t>
  </si>
  <si>
    <t>HBE</t>
  </si>
  <si>
    <t>Sách thiết bị Hà Tĩnh</t>
  </si>
  <si>
    <t>S99</t>
  </si>
  <si>
    <t>Sông Đà 9.09 (SCI)</t>
  </si>
  <si>
    <t>SSM</t>
  </si>
  <si>
    <t>Kết cấu Thép VNECO</t>
  </si>
  <si>
    <t>TCS</t>
  </si>
  <si>
    <t>Than Cao Sơn</t>
  </si>
  <si>
    <t>TMC</t>
  </si>
  <si>
    <t>XNK Thủ Đức</t>
  </si>
  <si>
    <t>TTC</t>
  </si>
  <si>
    <t>Gạch men Thanh Thanh</t>
  </si>
  <si>
    <t>VLA</t>
  </si>
  <si>
    <t>PT Công nghệ Văn Lang</t>
  </si>
  <si>
    <t>CPC</t>
  </si>
  <si>
    <t>Thuốc sát trùng Cần Thơ</t>
  </si>
  <si>
    <t>DID</t>
  </si>
  <si>
    <t>DIC - Đồng Tiến</t>
  </si>
  <si>
    <t>DIH</t>
  </si>
  <si>
    <t>PT Xây dựng Hội An</t>
  </si>
  <si>
    <t>KKC</t>
  </si>
  <si>
    <t>Kim khí KKC</t>
  </si>
  <si>
    <t>MST</t>
  </si>
  <si>
    <t>Đầu tư MST</t>
  </si>
  <si>
    <t>PBP</t>
  </si>
  <si>
    <t>Bao bì Dầu khí VN</t>
  </si>
  <si>
    <t>SIC</t>
  </si>
  <si>
    <t>Công ty Cổ phần ANI</t>
  </si>
  <si>
    <t>THB</t>
  </si>
  <si>
    <t>Bia Thanh Hóa</t>
  </si>
  <si>
    <t>THS</t>
  </si>
  <si>
    <t>Thanh Hoa Sông Đà</t>
  </si>
  <si>
    <t>TTT</t>
  </si>
  <si>
    <t>Du lịch - Thương Mại Tây Ninh</t>
  </si>
  <si>
    <t>VC7</t>
  </si>
  <si>
    <t>Xây dựng Số 7</t>
  </si>
  <si>
    <t>VTH</t>
  </si>
  <si>
    <t>Dây cáp điện Việt Thái</t>
  </si>
  <si>
    <t>AMV</t>
  </si>
  <si>
    <t>Dược-TB Y tế Việt Mỹ</t>
  </si>
  <si>
    <t>BCC</t>
  </si>
  <si>
    <t>Xi măng Bỉm Sơn</t>
  </si>
  <si>
    <t>BSC</t>
  </si>
  <si>
    <t>Dịch vụ Bến Thành</t>
  </si>
  <si>
    <t>HTP</t>
  </si>
  <si>
    <t>In SGK Hòa Phát</t>
  </si>
  <si>
    <t>KSQ</t>
  </si>
  <si>
    <t>CNC Capital Việt Nam</t>
  </si>
  <si>
    <t>L43</t>
  </si>
  <si>
    <t>LILAMA 45.3</t>
  </si>
  <si>
    <t>MCF</t>
  </si>
  <si>
    <t>MECOFOOD</t>
  </si>
  <si>
    <t>NFC</t>
  </si>
  <si>
    <t>Phân lân Ninh Bình</t>
  </si>
  <si>
    <t>PSC</t>
  </si>
  <si>
    <t>Vận tải Petrolimex SG</t>
  </si>
  <si>
    <t>QTC</t>
  </si>
  <si>
    <t>GTVT Quảng Nam</t>
  </si>
  <si>
    <t>SD5</t>
  </si>
  <si>
    <t>Sông Đà 5</t>
  </si>
  <si>
    <t>NSH</t>
  </si>
  <si>
    <t>Nhôm Sông Hồng</t>
  </si>
  <si>
    <t>SJ1</t>
  </si>
  <si>
    <t>Nông nghiệp Hùng Hậu</t>
  </si>
  <si>
    <t>TBX</t>
  </si>
  <si>
    <t>Xi măng Thái Bình</t>
  </si>
  <si>
    <t>TFC</t>
  </si>
  <si>
    <t>Trang Corp.</t>
  </si>
  <si>
    <t>TDI</t>
  </si>
  <si>
    <t>Đầu tư XD và CGCN Thành Đoàn</t>
  </si>
  <si>
    <t>VTC</t>
  </si>
  <si>
    <t>Viễn thông VTC</t>
  </si>
  <si>
    <t>AMC</t>
  </si>
  <si>
    <t>Khoáng sản Á Châu</t>
  </si>
  <si>
    <t>CTC</t>
  </si>
  <si>
    <t>Gia Lai CTC</t>
  </si>
  <si>
    <t>FDT</t>
  </si>
  <si>
    <t>Fiditour</t>
  </si>
  <si>
    <t>HHC</t>
  </si>
  <si>
    <t>Bánh kẹo Hải Hà</t>
  </si>
  <si>
    <t>LAS</t>
  </si>
  <si>
    <t>Hóa chất Lâm Thao</t>
  </si>
  <si>
    <t>NAP</t>
  </si>
  <si>
    <t>Cảng Nghệ Tĩnh</t>
  </si>
  <si>
    <t>NBC</t>
  </si>
  <si>
    <t>Than Núi Béo</t>
  </si>
  <si>
    <t>NGC</t>
  </si>
  <si>
    <t>Thủy sản Ngô Quyền</t>
  </si>
  <si>
    <t>PDB</t>
  </si>
  <si>
    <t>Bê tông Dinco</t>
  </si>
  <si>
    <t>PDC</t>
  </si>
  <si>
    <t>Dầu khí Phương Đông</t>
  </si>
  <si>
    <t>PPP</t>
  </si>
  <si>
    <t>PP.Pharco</t>
  </si>
  <si>
    <t>SCI</t>
  </si>
  <si>
    <t>SCI E&amp;C</t>
  </si>
  <si>
    <t>SGC</t>
  </si>
  <si>
    <t>Bánh phồng tôm Sa Giang</t>
  </si>
  <si>
    <t>SGH</t>
  </si>
  <si>
    <t>Khách sạn Sài Gòn</t>
  </si>
  <si>
    <t>VBC</t>
  </si>
  <si>
    <t>Nhựa - Bao bì Vinh</t>
  </si>
  <si>
    <t>VC6</t>
  </si>
  <si>
    <t>Visicons</t>
  </si>
  <si>
    <t>VIF</t>
  </si>
  <si>
    <t>Lâm nghiệp Việt Nam</t>
  </si>
  <si>
    <t>VTL</t>
  </si>
  <si>
    <t>Vang Thăng Long</t>
  </si>
  <si>
    <t>BDB</t>
  </si>
  <si>
    <t>Sách Bình Định</t>
  </si>
  <si>
    <t>BXH</t>
  </si>
  <si>
    <t>Bao bì Xi măng HP</t>
  </si>
  <si>
    <t>DPS</t>
  </si>
  <si>
    <t>Đầu tư Phát triển Sóc Sơn</t>
  </si>
  <si>
    <t>INN</t>
  </si>
  <si>
    <t>Bao bì và In Nông Nghiệp</t>
  </si>
  <si>
    <t>KLF</t>
  </si>
  <si>
    <t>KLF Global</t>
  </si>
  <si>
    <t>GKM</t>
  </si>
  <si>
    <t>Khang Minh Group</t>
  </si>
  <si>
    <t>LCD</t>
  </si>
  <si>
    <t>Thí nghiệm cơ điện</t>
  </si>
  <si>
    <t>NBW</t>
  </si>
  <si>
    <t>Cấp nước Nhà Bè</t>
  </si>
  <si>
    <t>NTP</t>
  </si>
  <si>
    <t>Nhựa Tiền Phong</t>
  </si>
  <si>
    <t>PCT</t>
  </si>
  <si>
    <t>Vận tải Khí và Hóa chất Việt Nam</t>
  </si>
  <si>
    <t>PIC</t>
  </si>
  <si>
    <t>Đầu tư Điện lực 3</t>
  </si>
  <si>
    <t>PRC</t>
  </si>
  <si>
    <t>Vận tải Portserco</t>
  </si>
  <si>
    <t>PVE</t>
  </si>
  <si>
    <t>Tư vấn Dầu khí</t>
  </si>
  <si>
    <t>VGS</t>
  </si>
  <si>
    <t>Ống thép Việt Đức</t>
  </si>
  <si>
    <t>ADC</t>
  </si>
  <si>
    <t>Mĩ thuật và Truyền thông</t>
  </si>
  <si>
    <t>CT6</t>
  </si>
  <si>
    <t>Công trình 6</t>
  </si>
  <si>
    <t>DPC</t>
  </si>
  <si>
    <t>Nhựa Đà Nẵng</t>
  </si>
  <si>
    <t>HLC</t>
  </si>
  <si>
    <t>Than Hà Lầm</t>
  </si>
  <si>
    <t>KDM</t>
  </si>
  <si>
    <t>Đầu tư HP Việt Nam</t>
  </si>
  <si>
    <t>KMT</t>
  </si>
  <si>
    <t>Kim khí Miền Trung</t>
  </si>
  <si>
    <t>L18</t>
  </si>
  <si>
    <t>LICOGI - 18</t>
  </si>
  <si>
    <t>LHC</t>
  </si>
  <si>
    <t>XD Thủy lợi Lâm Đồng</t>
  </si>
  <si>
    <t>LO5</t>
  </si>
  <si>
    <t>LILAMA 5</t>
  </si>
  <si>
    <t>NBP</t>
  </si>
  <si>
    <t>Nhiệt điện Ninh Bình</t>
  </si>
  <si>
    <t>PEN</t>
  </si>
  <si>
    <t>Xây lắp III Petrolimex</t>
  </si>
  <si>
    <t>PGS</t>
  </si>
  <si>
    <t>Khí Miền Nam</t>
  </si>
  <si>
    <t>PIA</t>
  </si>
  <si>
    <t>Tin học Viễn thông Petrolimex</t>
  </si>
  <si>
    <t>QHD</t>
  </si>
  <si>
    <t>Que hàn Việt Đức</t>
  </si>
  <si>
    <t>SGD</t>
  </si>
  <si>
    <t>Sách GD TP.HCM</t>
  </si>
  <si>
    <t>SHE</t>
  </si>
  <si>
    <t>PT Năng Lượng Sơn Hà</t>
  </si>
  <si>
    <t>STP</t>
  </si>
  <si>
    <t>CN Thương Mại Sông Đà</t>
  </si>
  <si>
    <t>TPH</t>
  </si>
  <si>
    <t>In Sách giáo khoa TP.Hà Nội</t>
  </si>
  <si>
    <t>TV4</t>
  </si>
  <si>
    <t>Tư vấn XD Điện 4</t>
  </si>
  <si>
    <t>VCM</t>
  </si>
  <si>
    <t>VINACONEX MEC</t>
  </si>
  <si>
    <t>CJC</t>
  </si>
  <si>
    <t>Cơ điện Miền Trung</t>
  </si>
  <si>
    <t>PHN</t>
  </si>
  <si>
    <t>Pin Hà Nội</t>
  </si>
  <si>
    <t>HCC</t>
  </si>
  <si>
    <t>Bê tông Hòa Cầm</t>
  </si>
  <si>
    <t>HHG</t>
  </si>
  <si>
    <t>Vận tải Hoàng Hà</t>
  </si>
  <si>
    <t>HOM</t>
  </si>
  <si>
    <t>Xi măng VICEM Hoàng Mai</t>
  </si>
  <si>
    <t>HVA</t>
  </si>
  <si>
    <t>Đầu tư HVA</t>
  </si>
  <si>
    <t>LCS</t>
  </si>
  <si>
    <t>Licogi 16.6</t>
  </si>
  <si>
    <t>LUT</t>
  </si>
  <si>
    <t>ĐT &amp; XD Lương Tài</t>
  </si>
  <si>
    <t>PPE</t>
  </si>
  <si>
    <t>PVPower Engineering</t>
  </si>
  <si>
    <t>SFN</t>
  </si>
  <si>
    <t>Dệt lưới Sài Gòn</t>
  </si>
  <si>
    <t>SPI</t>
  </si>
  <si>
    <t>Đá Spilít</t>
  </si>
  <si>
    <t>TST</t>
  </si>
  <si>
    <t>Dịch vụ KT Viễn Thông</t>
  </si>
  <si>
    <t>VC1</t>
  </si>
  <si>
    <t>Xây dựng số 1</t>
  </si>
  <si>
    <t>VGP</t>
  </si>
  <si>
    <t>Cảng Rau Quả</t>
  </si>
  <si>
    <t>WCS</t>
  </si>
  <si>
    <t>Bến xe Miền Tây</t>
  </si>
  <si>
    <t>CX8</t>
  </si>
  <si>
    <t>Constrexim số 8</t>
  </si>
  <si>
    <t>DBT</t>
  </si>
  <si>
    <t>Dược phẩm Bến Tre</t>
  </si>
  <si>
    <t>DHP</t>
  </si>
  <si>
    <t>Điện cơ Hải Phòng</t>
  </si>
  <si>
    <t>HCT</t>
  </si>
  <si>
    <t>TM-DV-VT Xi măng HP</t>
  </si>
  <si>
    <t>HDA</t>
  </si>
  <si>
    <t>Hãng sơn Đông Á</t>
  </si>
  <si>
    <t>MSC</t>
  </si>
  <si>
    <t>Dịch vụ Phú Nhuận</t>
  </si>
  <si>
    <t>PMP</t>
  </si>
  <si>
    <t>Bao bì Đạm Phú Mỹ</t>
  </si>
  <si>
    <t>SLS</t>
  </si>
  <si>
    <t>Mía đường Sơn La</t>
  </si>
  <si>
    <t>SMN</t>
  </si>
  <si>
    <t>Sách và thiết bị GD miền Nam</t>
  </si>
  <si>
    <t>TA9</t>
  </si>
  <si>
    <t>Xây lắp Thành An 96</t>
  </si>
  <si>
    <t>TDN</t>
  </si>
  <si>
    <t>Than Đèo Nai</t>
  </si>
  <si>
    <t>TTL</t>
  </si>
  <si>
    <t>TCT Thăng Long</t>
  </si>
  <si>
    <t>UNI</t>
  </si>
  <si>
    <t>Viễn Liên</t>
  </si>
  <si>
    <t>VC2</t>
  </si>
  <si>
    <t>Xây dựng Số 2</t>
  </si>
  <si>
    <t>VE2</t>
  </si>
  <si>
    <t>Xây dựng Điện VNECO 2</t>
  </si>
  <si>
    <t>VE3</t>
  </si>
  <si>
    <t>Xây dựng điện VNECO 3</t>
  </si>
  <si>
    <t>VHL</t>
  </si>
  <si>
    <t>Viglacera Hạ Long</t>
  </si>
  <si>
    <t>VMC</t>
  </si>
  <si>
    <t>VIMECO</t>
  </si>
  <si>
    <t>CAG</t>
  </si>
  <si>
    <t>Cảng An Giang</t>
  </si>
  <si>
    <t>APP</t>
  </si>
  <si>
    <t>Phụ gia và SP Dầu mỏ</t>
  </si>
  <si>
    <t>BTW</t>
  </si>
  <si>
    <t>Cấp nước Bến Thành</t>
  </si>
  <si>
    <t>CTB</t>
  </si>
  <si>
    <t>Bơm Hải Dương</t>
  </si>
  <si>
    <t>DNP</t>
  </si>
  <si>
    <t>Nhựa Đồng Nai</t>
  </si>
  <si>
    <t>DNY</t>
  </si>
  <si>
    <t>Thép DANA Ý</t>
  </si>
  <si>
    <t>GMX</t>
  </si>
  <si>
    <t>Gạch ngói Mỹ Xuân</t>
  </si>
  <si>
    <t>KST</t>
  </si>
  <si>
    <t>KASATI</t>
  </si>
  <si>
    <t>L62</t>
  </si>
  <si>
    <t>LILAMA 69.2</t>
  </si>
  <si>
    <t>MEL</t>
  </si>
  <si>
    <t>Thép Mê Lin</t>
  </si>
  <si>
    <t>PCG</t>
  </si>
  <si>
    <t>Đầu tư PT Gas Đô thị</t>
  </si>
  <si>
    <t>PLC</t>
  </si>
  <si>
    <t>Hóa dầu Petrolimex</t>
  </si>
  <si>
    <t>PCE</t>
  </si>
  <si>
    <t>Phân bón và Hóa chất DK Miền Trung</t>
  </si>
  <si>
    <t>DS3</t>
  </si>
  <si>
    <t>Quản lý Đường sông số 3</t>
  </si>
  <si>
    <t>SCL</t>
  </si>
  <si>
    <t>Sông Đà Cao Cường</t>
  </si>
  <si>
    <t>SMT</t>
  </si>
  <si>
    <t>SAMETEL</t>
  </si>
  <si>
    <t>TC6</t>
  </si>
  <si>
    <t>Than Cọc Sáu</t>
  </si>
  <si>
    <t>TET</t>
  </si>
  <si>
    <t>May mặc Miền Bắc</t>
  </si>
  <si>
    <t>VE8</t>
  </si>
  <si>
    <t>Xây dựng Điện Vneco 8</t>
  </si>
  <si>
    <t>VE9</t>
  </si>
  <si>
    <t>VNECO 9</t>
  </si>
  <si>
    <t>CTT</t>
  </si>
  <si>
    <t>Chế tạo máy Vinacomin</t>
  </si>
  <si>
    <t>DDG</t>
  </si>
  <si>
    <t>Đầu tư CN XNK Đông Dương</t>
  </si>
  <si>
    <t>KSK</t>
  </si>
  <si>
    <t>Khoáng sản luyện kim màu</t>
  </si>
  <si>
    <t>L35</t>
  </si>
  <si>
    <t>Cơ khí Lilama</t>
  </si>
  <si>
    <t>L61</t>
  </si>
  <si>
    <t>LILAMA 69-1</t>
  </si>
  <si>
    <t>MHL</t>
  </si>
  <si>
    <t>Minh Hữu Liên</t>
  </si>
  <si>
    <t>NDX</t>
  </si>
  <si>
    <t>Phát triển Nhà Đà Nẵng</t>
  </si>
  <si>
    <t>PJC</t>
  </si>
  <si>
    <t>TM và Vận tải Petrolimex HN</t>
  </si>
  <si>
    <t>PMS</t>
  </si>
  <si>
    <t>Cơ khí xăng dầu</t>
  </si>
  <si>
    <t>PTS</t>
  </si>
  <si>
    <t>Vận tải Petrolimex HP</t>
  </si>
  <si>
    <t>SDG</t>
  </si>
  <si>
    <t>Sadico Cần Thơ</t>
  </si>
  <si>
    <t>TAR</t>
  </si>
  <si>
    <t>Nông nghiệp CN cao Trung An</t>
  </si>
  <si>
    <t>V21</t>
  </si>
  <si>
    <t>Vinaconex 21</t>
  </si>
  <si>
    <t>CLM</t>
  </si>
  <si>
    <t>Xuất nhập khẩu Than - Vinacomin</t>
  </si>
  <si>
    <t>TMB</t>
  </si>
  <si>
    <t>Than Miền Bắc - Vinacomin</t>
  </si>
  <si>
    <t>X20</t>
  </si>
  <si>
    <t>May mặc X20</t>
  </si>
  <si>
    <t>ACM</t>
  </si>
  <si>
    <t>Tập đoàn Khoáng sản Á Cường</t>
  </si>
  <si>
    <t>CMC</t>
  </si>
  <si>
    <t>Đầu tư CMC</t>
  </si>
  <si>
    <t>EID</t>
  </si>
  <si>
    <t>Phát triển GD Hà Nội</t>
  </si>
  <si>
    <t>HNM</t>
  </si>
  <si>
    <t>HANOIMILK</t>
  </si>
  <si>
    <t>LDP</t>
  </si>
  <si>
    <t>Dược Lâm Đồng - Ladophar</t>
  </si>
  <si>
    <t>LM7</t>
  </si>
  <si>
    <t>LILAMA 7</t>
  </si>
  <si>
    <t>NHP</t>
  </si>
  <si>
    <t>Sản xuất XNK NHP</t>
  </si>
  <si>
    <t>SD2</t>
  </si>
  <si>
    <t>Sông Đà 2</t>
  </si>
  <si>
    <t>SPP</t>
  </si>
  <si>
    <t>Bao bì Nhựa SG</t>
  </si>
  <si>
    <t>TJC</t>
  </si>
  <si>
    <t>TRANSCO</t>
  </si>
  <si>
    <t>VE1</t>
  </si>
  <si>
    <t>VNECO 1</t>
  </si>
  <si>
    <t>VMI</t>
  </si>
  <si>
    <t>KS và Đầu tư VISACO</t>
  </si>
  <si>
    <t>VXB</t>
  </si>
  <si>
    <t>VLXD Bến Tre</t>
  </si>
  <si>
    <t>C92</t>
  </si>
  <si>
    <t>XD &amp; ĐT 492</t>
  </si>
  <si>
    <t>DAE</t>
  </si>
  <si>
    <t>Sách Giáo dục Đà Nẵng</t>
  </si>
  <si>
    <t>DC2</t>
  </si>
  <si>
    <t>DIC Số 2</t>
  </si>
  <si>
    <t>HEV</t>
  </si>
  <si>
    <t>Sách Đại học - Dạy nghề</t>
  </si>
  <si>
    <t>ITQ</t>
  </si>
  <si>
    <t>Tập đoàn Thiên Quang</t>
  </si>
  <si>
    <t>PGT</t>
  </si>
  <si>
    <t>PGT Holdings</t>
  </si>
  <si>
    <t>PMC</t>
  </si>
  <si>
    <t>Pharmedic</t>
  </si>
  <si>
    <t>SAF</t>
  </si>
  <si>
    <t>Thực Phẩm SAFOCO</t>
  </si>
  <si>
    <t>SDC</t>
  </si>
  <si>
    <t>Tư vấn Sông Đà</t>
  </si>
  <si>
    <t>SEB</t>
  </si>
  <si>
    <t>Điện miền Trung</t>
  </si>
  <si>
    <t>SJE</t>
  </si>
  <si>
    <t>Sông Đà 11</t>
  </si>
  <si>
    <t>TDT</t>
  </si>
  <si>
    <t>Đầu tư và Phát triển TDT</t>
  </si>
  <si>
    <t>TKC</t>
  </si>
  <si>
    <t>Địa ốc Tân Kỷ</t>
  </si>
  <si>
    <t>V12</t>
  </si>
  <si>
    <t>VINACONEX 12</t>
  </si>
  <si>
    <t>VIE</t>
  </si>
  <si>
    <t>CN Viễn thông VI TE CO</t>
  </si>
  <si>
    <t>Ngân hàng Á Châu</t>
  </si>
  <si>
    <t>BTS</t>
  </si>
  <si>
    <t>Xi măng Bút Sơn</t>
  </si>
  <si>
    <t>CAP</t>
  </si>
  <si>
    <t>Lâm nông sản Yên Bái</t>
  </si>
  <si>
    <t>DST</t>
  </si>
  <si>
    <t>Đầu tư Sao Thăng Long</t>
  </si>
  <si>
    <t>GLT</t>
  </si>
  <si>
    <t>KT Điện Toàn Cầu</t>
  </si>
  <si>
    <t>HAD</t>
  </si>
  <si>
    <t>Bia Hà Nội - Hải Dương</t>
  </si>
  <si>
    <t>KHS</t>
  </si>
  <si>
    <t>Thủy sản Kiên Hùng</t>
  </si>
  <si>
    <t>MAC</t>
  </si>
  <si>
    <t>MASERCO</t>
  </si>
  <si>
    <t>MKV</t>
  </si>
  <si>
    <t>Dược Thú Y Cai Lậy</t>
  </si>
  <si>
    <t>QNC</t>
  </si>
  <si>
    <t>Xi măng Quảng Ninh</t>
  </si>
  <si>
    <t>SD9</t>
  </si>
  <si>
    <t>Sông Đà 9</t>
  </si>
  <si>
    <t>SDA</t>
  </si>
  <si>
    <t>XKLĐ Sông Đà</t>
  </si>
  <si>
    <t>SJC</t>
  </si>
  <si>
    <t>Sông Đà 1.01</t>
  </si>
  <si>
    <t>TKU</t>
  </si>
  <si>
    <t>Công nghiệp Tung Kuang</t>
  </si>
  <si>
    <t>TSB</t>
  </si>
  <si>
    <t>Ắc quy Tia Sáng</t>
  </si>
  <si>
    <t>VIT</t>
  </si>
  <si>
    <t>Viglacera Tiên Sơn</t>
  </si>
  <si>
    <t>VKC</t>
  </si>
  <si>
    <t>Cáp nhựa Vĩnh Khánh</t>
  </si>
  <si>
    <t>CLH</t>
  </si>
  <si>
    <t>Xi măng La Hiên</t>
  </si>
  <si>
    <t>CAN</t>
  </si>
  <si>
    <t>Đồ hộp Hạ Long</t>
  </si>
  <si>
    <t>CKV</t>
  </si>
  <si>
    <t>CokyVina</t>
  </si>
  <si>
    <t>CIA</t>
  </si>
  <si>
    <t>DV Sân Bay Cam Ranh</t>
  </si>
  <si>
    <t>GDW</t>
  </si>
  <si>
    <t>Cấp nước Gia Định</t>
  </si>
  <si>
    <t>HAT</t>
  </si>
  <si>
    <t>TM Bia Hà Nội</t>
  </si>
  <si>
    <t>MCC</t>
  </si>
  <si>
    <t>Gạch ngói cao cấp</t>
  </si>
  <si>
    <t>PVB</t>
  </si>
  <si>
    <t>Bọc ống Dầu khí Việt Nam</t>
  </si>
  <si>
    <t>PVS</t>
  </si>
  <si>
    <t>DVKT Dầu khí PTSC</t>
  </si>
  <si>
    <t>CET</t>
  </si>
  <si>
    <t>Tech - Vina</t>
  </si>
  <si>
    <t>TPP</t>
  </si>
  <si>
    <t>Nhựa Tân Phú</t>
  </si>
  <si>
    <t>VC9</t>
  </si>
  <si>
    <t>Xây dựng số 9</t>
  </si>
  <si>
    <t>VNT</t>
  </si>
  <si>
    <t>Vận tải ngoại thương</t>
  </si>
  <si>
    <t>VSA</t>
  </si>
  <si>
    <t>Đại lý Hàng hải VN</t>
  </si>
  <si>
    <t>VTJ</t>
  </si>
  <si>
    <t>TM và Đầu tư VINATABA</t>
  </si>
  <si>
    <t>BAM</t>
  </si>
  <si>
    <t>Khoáng sản và Luyện kim Bắc Á</t>
  </si>
  <si>
    <t>BHT</t>
  </si>
  <si>
    <t>Đầu tư XD Bạch Đằng</t>
  </si>
  <si>
    <t>BIO</t>
  </si>
  <si>
    <t>Vắc xin và Sinh phẩm Nha Trang</t>
  </si>
  <si>
    <t>CBS</t>
  </si>
  <si>
    <t>Mía đường Cao Bằng</t>
  </si>
  <si>
    <t>DCF</t>
  </si>
  <si>
    <t>XD và Thiết kế số 1</t>
  </si>
  <si>
    <t>DGT</t>
  </si>
  <si>
    <t>Công trình GT Đồng Nai</t>
  </si>
  <si>
    <t>HBH</t>
  </si>
  <si>
    <t>HABECO Hải Phòng</t>
  </si>
  <si>
    <t>HCI</t>
  </si>
  <si>
    <t>Đầu tư - XD Hà Nội</t>
  </si>
  <si>
    <t>HMG</t>
  </si>
  <si>
    <t>Kim Khí Hà Nội</t>
  </si>
  <si>
    <t>KSS</t>
  </si>
  <si>
    <t>Na Rì Hamico</t>
  </si>
  <si>
    <t>KSV</t>
  </si>
  <si>
    <t>Khoáng sản TKV</t>
  </si>
  <si>
    <t>LLM</t>
  </si>
  <si>
    <t>LILAMA</t>
  </si>
  <si>
    <t>LKW</t>
  </si>
  <si>
    <t>Cấp nước Long Khánh</t>
  </si>
  <si>
    <t>MTG</t>
  </si>
  <si>
    <t>MTGAS</t>
  </si>
  <si>
    <t>PEG</t>
  </si>
  <si>
    <t>TM Kỹ thuật và Đầu tư (PETEC)</t>
  </si>
  <si>
    <t>PBC</t>
  </si>
  <si>
    <t>Dược Phẩm TW 1- Pharbaco</t>
  </si>
  <si>
    <t>REN</t>
  </si>
  <si>
    <t>XD và ĐT Khu du lịch Sinh Thái</t>
  </si>
  <si>
    <t>BSG</t>
  </si>
  <si>
    <t>Xe khách Sài Gòn</t>
  </si>
  <si>
    <t>Vận chuyển Sài Gòn Tourist</t>
  </si>
  <si>
    <t>WTN</t>
  </si>
  <si>
    <t>Cấp thoát nước Tây Ninh</t>
  </si>
  <si>
    <t>THO</t>
  </si>
  <si>
    <t>Xây Lắp Tây Hồ</t>
  </si>
  <si>
    <t>GTK</t>
  </si>
  <si>
    <t>Giầy Thụy Khuê</t>
  </si>
  <si>
    <t>FCC</t>
  </si>
  <si>
    <t>Liên hợp Thực phẩm</t>
  </si>
  <si>
    <t>UMC</t>
  </si>
  <si>
    <t>Công trình đô thị Nam Định</t>
  </si>
  <si>
    <t>V15</t>
  </si>
  <si>
    <t>Vinaconex 15</t>
  </si>
  <si>
    <t>VES</t>
  </si>
  <si>
    <t>MÊ CA VNECO</t>
  </si>
  <si>
    <t>VFC</t>
  </si>
  <si>
    <t>Vận tải biển VINAFCO</t>
  </si>
  <si>
    <t>TVM</t>
  </si>
  <si>
    <t>Tư vấn đầu tư Mỏ</t>
  </si>
  <si>
    <t>VXP</t>
  </si>
  <si>
    <t>Thuốc Thú y Trung ương VETVACO</t>
  </si>
  <si>
    <t>BHG</t>
  </si>
  <si>
    <t>Chè Biển Hồ</t>
  </si>
  <si>
    <t>BSP</t>
  </si>
  <si>
    <t>Bia Sài Gòn - Phú Thọ</t>
  </si>
  <si>
    <t>BTG</t>
  </si>
  <si>
    <t>Bao bì Tiền Giang</t>
  </si>
  <si>
    <t>CMP</t>
  </si>
  <si>
    <t>Cảng Chân Mây</t>
  </si>
  <si>
    <t>CNC</t>
  </si>
  <si>
    <t>Công nghệ cao Traphaco</t>
  </si>
  <si>
    <t>CNH</t>
  </si>
  <si>
    <t>Cảng Nha Trang</t>
  </si>
  <si>
    <t>GTT</t>
  </si>
  <si>
    <t>Thuận Thảo Group</t>
  </si>
  <si>
    <t>HNE</t>
  </si>
  <si>
    <t>Hanel</t>
  </si>
  <si>
    <t>CCP</t>
  </si>
  <si>
    <t>Cảng Cửa Cấm</t>
  </si>
  <si>
    <t>HTG</t>
  </si>
  <si>
    <t>Dệt may Hòa Thọ</t>
  </si>
  <si>
    <t>HNF</t>
  </si>
  <si>
    <t>Bánh kẹo Hữu Nghị</t>
  </si>
  <si>
    <t>KHW</t>
  </si>
  <si>
    <t>Cấp thoát nước Khánh Hòa</t>
  </si>
  <si>
    <t>MC3</t>
  </si>
  <si>
    <t>Khoáng sản 3 - Vimico</t>
  </si>
  <si>
    <t>MTP</t>
  </si>
  <si>
    <t>Dược Medipharco</t>
  </si>
  <si>
    <t>NDF</t>
  </si>
  <si>
    <t>Nông sản XK Nam Định</t>
  </si>
  <si>
    <t>X18</t>
  </si>
  <si>
    <t>Xi Măng X18</t>
  </si>
  <si>
    <t>QPH</t>
  </si>
  <si>
    <t>Thủy điện Quế Phong</t>
  </si>
  <si>
    <t>SCY</t>
  </si>
  <si>
    <t>Đóng tàu Sông Cấm</t>
  </si>
  <si>
    <t>SNC</t>
  </si>
  <si>
    <t>Thủy sản Năm Căn</t>
  </si>
  <si>
    <t>TAP</t>
  </si>
  <si>
    <t>Đô thị Tân An</t>
  </si>
  <si>
    <t>TNM</t>
  </si>
  <si>
    <t>XNK và XD Công trình</t>
  </si>
  <si>
    <t>TOT</t>
  </si>
  <si>
    <t>Vận tải Transimex</t>
  </si>
  <si>
    <t>VHG</t>
  </si>
  <si>
    <t>Đầu tư Cao su Quảng Nam</t>
  </si>
  <si>
    <t>VGT</t>
  </si>
  <si>
    <t>VINATEX</t>
  </si>
  <si>
    <t>VKP</t>
  </si>
  <si>
    <t>Nhựa Tân Hóa</t>
  </si>
  <si>
    <t>VST</t>
  </si>
  <si>
    <t>VITRANSCHART JSC</t>
  </si>
  <si>
    <t>VT1</t>
  </si>
  <si>
    <t>Vật tư Bến Thành</t>
  </si>
  <si>
    <t>XPH</t>
  </si>
  <si>
    <t>Xà phòng Hà Nội</t>
  </si>
  <si>
    <t>B82</t>
  </si>
  <si>
    <t>Công ty 482</t>
  </si>
  <si>
    <t>BMD</t>
  </si>
  <si>
    <t>Môi trường và DV Đô thị Bình Thuận</t>
  </si>
  <si>
    <t>BPW</t>
  </si>
  <si>
    <t>Cấp thoát nước Bình Phước</t>
  </si>
  <si>
    <t>BWA</t>
  </si>
  <si>
    <t>Cấp thoát nước &amp; XD Bảo Lộc</t>
  </si>
  <si>
    <t>CDV</t>
  </si>
  <si>
    <t>Thiết kế XD Việt Nam</t>
  </si>
  <si>
    <t>SGP</t>
  </si>
  <si>
    <t>Cảng Sài Gòn</t>
  </si>
  <si>
    <t>UDL</t>
  </si>
  <si>
    <t>Đô thị và Môi trường Đắk Lắk</t>
  </si>
  <si>
    <t>DBM</t>
  </si>
  <si>
    <t>BAMEPHARM</t>
  </si>
  <si>
    <t>DDM</t>
  </si>
  <si>
    <t>Hàng hải Đông Đô</t>
  </si>
  <si>
    <t>DOP</t>
  </si>
  <si>
    <t>Vận tải XD Đồng Tháp</t>
  </si>
  <si>
    <t>AFC</t>
  </si>
  <si>
    <t>Nông Lâm Nghiệp Bình Dương</t>
  </si>
  <si>
    <t>HCB</t>
  </si>
  <si>
    <t>Dệt may 29/3</t>
  </si>
  <si>
    <t>HEC</t>
  </si>
  <si>
    <t>Tư vấn XD Thủy Lợi II (HEC II)</t>
  </si>
  <si>
    <t>IFS</t>
  </si>
  <si>
    <t>Thực phẩm Quốc tế</t>
  </si>
  <si>
    <t>KBE</t>
  </si>
  <si>
    <t>Sách TBTH Kiên Giang</t>
  </si>
  <si>
    <t>KTC</t>
  </si>
  <si>
    <t>Thương mại Kiên Giang</t>
  </si>
  <si>
    <t>KHL</t>
  </si>
  <si>
    <t>VLXD Hưng Long</t>
  </si>
  <si>
    <t>KSA</t>
  </si>
  <si>
    <t>CN Khoáng sản Bình Thuận</t>
  </si>
  <si>
    <t>JOS</t>
  </si>
  <si>
    <t>Thủy sản Minh Hải</t>
  </si>
  <si>
    <t>PKR</t>
  </si>
  <si>
    <t>Đường sắt Phú Khánh</t>
  </si>
  <si>
    <t>PPH</t>
  </si>
  <si>
    <t>Phong Phú Corp.</t>
  </si>
  <si>
    <t>QBR</t>
  </si>
  <si>
    <t>Đường sắt Quảng Bình</t>
  </si>
  <si>
    <t>QHW</t>
  </si>
  <si>
    <t>Nước khoáng Quảng Ninh</t>
  </si>
  <si>
    <t>NNQ</t>
  </si>
  <si>
    <t>TT Giống Nông - LN Quảng Nam</t>
  </si>
  <si>
    <t>SKV</t>
  </si>
  <si>
    <t>NGK Yến sào Khánh Hòa</t>
  </si>
  <si>
    <t>SDY</t>
  </si>
  <si>
    <t>Xi măng Sông Đà Yaly</t>
  </si>
  <si>
    <t>TPS</t>
  </si>
  <si>
    <t>Bến bãi vận tải Sài Gòn</t>
  </si>
  <si>
    <t>SZE</t>
  </si>
  <si>
    <t>Môi trường Sonadezi</t>
  </si>
  <si>
    <t>VCP</t>
  </si>
  <si>
    <t>Đầu tư XD và PT Năng lượng Vinaconex</t>
  </si>
  <si>
    <t>VGL</t>
  </si>
  <si>
    <t>Mạ CN Vingal-Vnsteel</t>
  </si>
  <si>
    <t>VNP</t>
  </si>
  <si>
    <t>Nhựa Việt Nam</t>
  </si>
  <si>
    <t>VTP</t>
  </si>
  <si>
    <t>Bưu chính Viettel</t>
  </si>
  <si>
    <t>CQT</t>
  </si>
  <si>
    <t>Xi măng Quán Triều VVMI</t>
  </si>
  <si>
    <t>BTR</t>
  </si>
  <si>
    <t>Đường sắt Bình Trị Thiên</t>
  </si>
  <si>
    <t>CCA</t>
  </si>
  <si>
    <t>XNK thuỷ sản Cần Thơ</t>
  </si>
  <si>
    <t>DNH</t>
  </si>
  <si>
    <t>Thủy điện Đa Nhim-Hàm Thuận-Đa Mi</t>
  </si>
  <si>
    <t>MEG</t>
  </si>
  <si>
    <t>Công ty Megram</t>
  </si>
  <si>
    <t>DVW</t>
  </si>
  <si>
    <t>DV và XD cấp nước Đồng Nai</t>
  </si>
  <si>
    <t>DXL</t>
  </si>
  <si>
    <t>Du lịch &amp; XNK Lạng Sơn</t>
  </si>
  <si>
    <t>FDG</t>
  </si>
  <si>
    <t>Thủy sản Docimexco</t>
  </si>
  <si>
    <t>HGW</t>
  </si>
  <si>
    <t>Công trình đô thị Hậu Giang</t>
  </si>
  <si>
    <t>HPH</t>
  </si>
  <si>
    <t>Hóa Chất Hưng Phát Hà Bắc</t>
  </si>
  <si>
    <t>HNI</t>
  </si>
  <si>
    <t>May Hữu Nghị</t>
  </si>
  <si>
    <t>ILA</t>
  </si>
  <si>
    <t>Công ty ILA</t>
  </si>
  <si>
    <t>IN4</t>
  </si>
  <si>
    <t>In số 4</t>
  </si>
  <si>
    <t>MPY</t>
  </si>
  <si>
    <t>Môi trường đô thị Phú Yên</t>
  </si>
  <si>
    <t>NTF</t>
  </si>
  <si>
    <t>Dược Nghệ An</t>
  </si>
  <si>
    <t>PCC</t>
  </si>
  <si>
    <t>Xây lắp 1- Petrolimex</t>
  </si>
  <si>
    <t>PND</t>
  </si>
  <si>
    <t>Xăng dầu Dầu khí Nam Định</t>
  </si>
  <si>
    <t>PSP</t>
  </si>
  <si>
    <t>DV Dầu Khí Đình Vũ</t>
  </si>
  <si>
    <t>S96</t>
  </si>
  <si>
    <t>Sông Đà 9.06</t>
  </si>
  <si>
    <t>SBL</t>
  </si>
  <si>
    <t>Bia Sài Gòn - Bạc Liêu</t>
  </si>
  <si>
    <t>SDD</t>
  </si>
  <si>
    <t>Xây lắp Sông Đà</t>
  </si>
  <si>
    <t>SJG</t>
  </si>
  <si>
    <t>Tổng Công ty Sông Đà</t>
  </si>
  <si>
    <t>NSL</t>
  </si>
  <si>
    <t>Cấp nước Sơn La</t>
  </si>
  <si>
    <t>STW</t>
  </si>
  <si>
    <t>Cấp nước Sóc Trăng</t>
  </si>
  <si>
    <t>TAN</t>
  </si>
  <si>
    <t>Cà phê Thuận An</t>
  </si>
  <si>
    <t>THP</t>
  </si>
  <si>
    <t>Thủy sản và TMại Thuận Phước</t>
  </si>
  <si>
    <t>VDT</t>
  </si>
  <si>
    <t>Lưới thép Bình Tây</t>
  </si>
  <si>
    <t>VKD</t>
  </si>
  <si>
    <t>Nước khoáng Khánh Hòa</t>
  </si>
  <si>
    <t>VPK</t>
  </si>
  <si>
    <t>Bao bì Dầu Thực vật</t>
  </si>
  <si>
    <t>AGX</t>
  </si>
  <si>
    <t>Nông sản Xuất khẩu Sài Gòn</t>
  </si>
  <si>
    <t>ANT</t>
  </si>
  <si>
    <t>Rau quả thực phẩm An Giang</t>
  </si>
  <si>
    <t>AVC</t>
  </si>
  <si>
    <t>Thủy điện A Vương</t>
  </si>
  <si>
    <t>BSA</t>
  </si>
  <si>
    <t>Thủy điện Buôn Đôn</t>
  </si>
  <si>
    <t>BEL</t>
  </si>
  <si>
    <t>Điện tử Biên Hoà</t>
  </si>
  <si>
    <t>BHA</t>
  </si>
  <si>
    <t>Thủy điện Bắc Hà</t>
  </si>
  <si>
    <t>BMN</t>
  </si>
  <si>
    <t>Công ty 715</t>
  </si>
  <si>
    <t>ADG</t>
  </si>
  <si>
    <t>Clever Group</t>
  </si>
  <si>
    <t>CPH</t>
  </si>
  <si>
    <t>PV mai táng Hải Phòng</t>
  </si>
  <si>
    <t>DC1</t>
  </si>
  <si>
    <t>Phát triển Xây dựng số 1 (DIC1)</t>
  </si>
  <si>
    <t>DSV</t>
  </si>
  <si>
    <t>Đường sắt Vĩnh Phú</t>
  </si>
  <si>
    <t>FCS</t>
  </si>
  <si>
    <t>Lương thực TP Hồ Chí Minh</t>
  </si>
  <si>
    <t>FOX</t>
  </si>
  <si>
    <t>FPT Telecom</t>
  </si>
  <si>
    <t>HHV</t>
  </si>
  <si>
    <t>Đầu tư Hạ tầng Giao thông Đèo Cả</t>
  </si>
  <si>
    <t>HNC</t>
  </si>
  <si>
    <t>Xi măng Hữu Nghị</t>
  </si>
  <si>
    <t>HNT</t>
  </si>
  <si>
    <t>Xe điện Hà Nội</t>
  </si>
  <si>
    <t>TSJ</t>
  </si>
  <si>
    <t>Hanoi Toserco</t>
  </si>
  <si>
    <t>HPB</t>
  </si>
  <si>
    <t>Bao bì PP</t>
  </si>
  <si>
    <t>DPH</t>
  </si>
  <si>
    <t>Dược phẩm Hải Phòng</t>
  </si>
  <si>
    <t>HWS</t>
  </si>
  <si>
    <t>Cấp nước Thừa Thiên Huế</t>
  </si>
  <si>
    <t>LPB</t>
  </si>
  <si>
    <t>LienViet Post Bank</t>
  </si>
  <si>
    <t>MLS</t>
  </si>
  <si>
    <t>Chăn nuôi Mitraco</t>
  </si>
  <si>
    <t>MND</t>
  </si>
  <si>
    <t>Môi trường Nam Định</t>
  </si>
  <si>
    <t>PTV</t>
  </si>
  <si>
    <t>Thương mại dầu khí</t>
  </si>
  <si>
    <t>PMJ</t>
  </si>
  <si>
    <t>Vật tư Bưu điện</t>
  </si>
  <si>
    <t>RLC</t>
  </si>
  <si>
    <t>Đường bộ Lào Cai</t>
  </si>
  <si>
    <t>SAP</t>
  </si>
  <si>
    <t>In Sách TP.HCM</t>
  </si>
  <si>
    <t>SPV</t>
  </si>
  <si>
    <t>Thủy đặc sản</t>
  </si>
  <si>
    <t>NSG</t>
  </si>
  <si>
    <t>Nhựa Sài Gòn</t>
  </si>
  <si>
    <t>SPB</t>
  </si>
  <si>
    <t>Sợi Phú Bài</t>
  </si>
  <si>
    <t>SRB</t>
  </si>
  <si>
    <t>SARA</t>
  </si>
  <si>
    <t>TBD</t>
  </si>
  <si>
    <t>Thiết bị điện Đông Anh</t>
  </si>
  <si>
    <t>TQN</t>
  </si>
  <si>
    <t>Thông Quảng Ninh</t>
  </si>
  <si>
    <t>UPH</t>
  </si>
  <si>
    <t>Dược phẩm TW25</t>
  </si>
  <si>
    <t>PVO</t>
  </si>
  <si>
    <t>Dầu nhờn PV Oil</t>
  </si>
  <si>
    <t>BHK</t>
  </si>
  <si>
    <t>Bia Hà Nội - Kim Bài</t>
  </si>
  <si>
    <t>CFV</t>
  </si>
  <si>
    <t>Cà phê Thắng Lợi</t>
  </si>
  <si>
    <t>CK8</t>
  </si>
  <si>
    <t>Cơ khí 120</t>
  </si>
  <si>
    <t>CKH</t>
  </si>
  <si>
    <t>Cơ khí Chế tạo HP</t>
  </si>
  <si>
    <t>CAM</t>
  </si>
  <si>
    <t>Môi trường đô thị Cà Mau</t>
  </si>
  <si>
    <t>DAR</t>
  </si>
  <si>
    <t>Xe lửa Dĩ An</t>
  </si>
  <si>
    <t>CVC</t>
  </si>
  <si>
    <t>Cơ điện vật tư</t>
  </si>
  <si>
    <t>HTE</t>
  </si>
  <si>
    <t>Kinh doanh điện lực TP HCM</t>
  </si>
  <si>
    <t>HEP</t>
  </si>
  <si>
    <t>Môi trường và Công trình đô thị Huế</t>
  </si>
  <si>
    <t>HPU</t>
  </si>
  <si>
    <t>Công ty 28 Hưng Phú</t>
  </si>
  <si>
    <t>HSP</t>
  </si>
  <si>
    <t>Sơn Tổng hợp Hà Nội</t>
  </si>
  <si>
    <t>ICF</t>
  </si>
  <si>
    <t>Đầu tư &amp; TM Thủy sản</t>
  </si>
  <si>
    <t>ICI</t>
  </si>
  <si>
    <t>Đầu tư và XD Công nghiệp</t>
  </si>
  <si>
    <t>L63</t>
  </si>
  <si>
    <t>Lilama 69-3</t>
  </si>
  <si>
    <t>LWS</t>
  </si>
  <si>
    <t>Cấp nước Lào Cai</t>
  </si>
  <si>
    <t>MDF</t>
  </si>
  <si>
    <t>Gỗ MDF VRG - Quảng Trị</t>
  </si>
  <si>
    <t>MES</t>
  </si>
  <si>
    <t>Cơ điện Công trình</t>
  </si>
  <si>
    <t>MLC</t>
  </si>
  <si>
    <t>Môi trường Đô thị Tỉnh Lào Cai</t>
  </si>
  <si>
    <t>MTC</t>
  </si>
  <si>
    <t>Dịch Vụ Du Lịch Mỹ Trà</t>
  </si>
  <si>
    <t>NHT</t>
  </si>
  <si>
    <t>SX &amp; TM Nam Hoa</t>
  </si>
  <si>
    <t>NLS</t>
  </si>
  <si>
    <t>Cấp thoát nước Lạng Sơn</t>
  </si>
  <si>
    <t>POV</t>
  </si>
  <si>
    <t>PV Oil Vũng Áng</t>
  </si>
  <si>
    <t>PSG</t>
  </si>
  <si>
    <t>XL Dầu khí Sài Gòn</t>
  </si>
  <si>
    <t>PSN</t>
  </si>
  <si>
    <t>PTSC Thanh Hóa</t>
  </si>
  <si>
    <t>PVM</t>
  </si>
  <si>
    <t>Thiết bị dầu khí (PV MACHINO)</t>
  </si>
  <si>
    <t>XLV</t>
  </si>
  <si>
    <t>XL và DV Sông Đà</t>
  </si>
  <si>
    <t>THU</t>
  </si>
  <si>
    <t>Môi trường và CTĐT Thanh Hóa</t>
  </si>
  <si>
    <t>TVW</t>
  </si>
  <si>
    <t>Cấp thoát nước Trà Vinh</t>
  </si>
  <si>
    <t>TVU</t>
  </si>
  <si>
    <t>Công trình Đô thị Trà Vinh</t>
  </si>
  <si>
    <t>UEM</t>
  </si>
  <si>
    <t>Cơ điện Uông Bí - Vinacomin</t>
  </si>
  <si>
    <t>MVB</t>
  </si>
  <si>
    <t>Mỏ Việt Bắc - TKV</t>
  </si>
  <si>
    <t>TMG</t>
  </si>
  <si>
    <t>Kim loại màu Thái Nguyên - Vimico</t>
  </si>
  <si>
    <t>VIN</t>
  </si>
  <si>
    <t>Kho vận ngoại thương VN</t>
  </si>
  <si>
    <t>VWS</t>
  </si>
  <si>
    <t>Nước và Môi trường VN</t>
  </si>
  <si>
    <t>VTE</t>
  </si>
  <si>
    <t>Viễn thông Điện tử VINACAP</t>
  </si>
  <si>
    <t>VLW</t>
  </si>
  <si>
    <t>Cấp nước Vĩnh Long</t>
  </si>
  <si>
    <t>CMW</t>
  </si>
  <si>
    <t>Cấp nước Cà Mau</t>
  </si>
  <si>
    <t>C12</t>
  </si>
  <si>
    <t>Cầu 12</t>
  </si>
  <si>
    <t>CMK</t>
  </si>
  <si>
    <t>Cơ khí Mạo Khê - Vinacomin</t>
  </si>
  <si>
    <t>DWC</t>
  </si>
  <si>
    <t>Cấp nước Đắk Lắk</t>
  </si>
  <si>
    <t>DNE</t>
  </si>
  <si>
    <t>Môi trường Đô thị Đà Nẵng</t>
  </si>
  <si>
    <t>DCT</t>
  </si>
  <si>
    <t>Tấm lợp VLXD Đồng Nai</t>
  </si>
  <si>
    <t>DNW</t>
  </si>
  <si>
    <t>Cấp nước Đồng Nai</t>
  </si>
  <si>
    <t>E29</t>
  </si>
  <si>
    <t>Đầu tư XD và Kỹ thuật 29</t>
  </si>
  <si>
    <t>EME</t>
  </si>
  <si>
    <t>Điện Cơ</t>
  </si>
  <si>
    <t>FOC</t>
  </si>
  <si>
    <t>FPT Online</t>
  </si>
  <si>
    <t>GQN</t>
  </si>
  <si>
    <t>Trung tâm Giống Thủy sản Quảng Nam</t>
  </si>
  <si>
    <t>HNP</t>
  </si>
  <si>
    <t>Hanel Xốp Nhựa</t>
  </si>
  <si>
    <t>HDM</t>
  </si>
  <si>
    <t>Dệt - May Huế</t>
  </si>
  <si>
    <t>HIG</t>
  </si>
  <si>
    <t>Tập Đoàn HIPT</t>
  </si>
  <si>
    <t>HUG</t>
  </si>
  <si>
    <t>May Hưng Yên</t>
  </si>
  <si>
    <t>LQN</t>
  </si>
  <si>
    <t>Licogi Quảng Ngãi</t>
  </si>
  <si>
    <t>MQB</t>
  </si>
  <si>
    <t>Môi trường và PT đô thị Quảng Bình</t>
  </si>
  <si>
    <t>NHV</t>
  </si>
  <si>
    <t>Đầu tư NHV</t>
  </si>
  <si>
    <t>PMW</t>
  </si>
  <si>
    <t>Cấp Nước Phú Mỹ</t>
  </si>
  <si>
    <t>PTG</t>
  </si>
  <si>
    <t>May Phan Thiết</t>
  </si>
  <si>
    <t>SST</t>
  </si>
  <si>
    <t>Sabeco Sông Tiền</t>
  </si>
  <si>
    <t>RTH</t>
  </si>
  <si>
    <t>Đường sắt Thanh Hóa</t>
  </si>
  <si>
    <t>TCJ</t>
  </si>
  <si>
    <t>Tô Châu</t>
  </si>
  <si>
    <t>TTN</t>
  </si>
  <si>
    <t>Công nghệ và Truyền thông VN</t>
  </si>
  <si>
    <t>VCA</t>
  </si>
  <si>
    <t>Thép VICASA - VNSTEEL</t>
  </si>
  <si>
    <t>VEC</t>
  </si>
  <si>
    <t>Điện tử và Tin học VN</t>
  </si>
  <si>
    <t>VNA</t>
  </si>
  <si>
    <t>Vận tải biển Vinaship</t>
  </si>
  <si>
    <t>VSP</t>
  </si>
  <si>
    <t>ShinPetrol</t>
  </si>
  <si>
    <t>EPH</t>
  </si>
  <si>
    <t>Xuất bản giáo dục Hà Nội</t>
  </si>
  <si>
    <t>ALV</t>
  </si>
  <si>
    <t>Đầu tư Phát triển Hạ tầng ALV</t>
  </si>
  <si>
    <t>PRT</t>
  </si>
  <si>
    <t>Sản xuất - XNK Bình Dương</t>
  </si>
  <si>
    <t>BNW</t>
  </si>
  <si>
    <t>Nước sạch Bắc Ninh</t>
  </si>
  <si>
    <t>BTN</t>
  </si>
  <si>
    <t>Gạch Tuy Nen Bình Định</t>
  </si>
  <si>
    <t>C4G</t>
  </si>
  <si>
    <t>Tập Đoàn Cienco4</t>
  </si>
  <si>
    <t>CNT</t>
  </si>
  <si>
    <t>XD và Kinh Doanh C&amp;T</t>
  </si>
  <si>
    <t>CBV</t>
  </si>
  <si>
    <t>CTCBIO Việt Nam</t>
  </si>
  <si>
    <t>TTS</t>
  </si>
  <si>
    <t>Cán thép Thái Trung</t>
  </si>
  <si>
    <t>TDB</t>
  </si>
  <si>
    <t>Thủy điện Định Bình</t>
  </si>
  <si>
    <t>GID</t>
  </si>
  <si>
    <t>Dệt May Gia Định</t>
  </si>
  <si>
    <t>GLC</t>
  </si>
  <si>
    <t>Vàng Lào Cai</t>
  </si>
  <si>
    <t>GTH</t>
  </si>
  <si>
    <t>XD-GT Thừa Thiên Huế</t>
  </si>
  <si>
    <t>IBD</t>
  </si>
  <si>
    <t>In Tổng hợp Bình Dương</t>
  </si>
  <si>
    <t>ILS</t>
  </si>
  <si>
    <t>TM và Dịch vụ Quốc tế</t>
  </si>
  <si>
    <t>LGM</t>
  </si>
  <si>
    <t>Giày da và may mặc XK (Legamex)</t>
  </si>
  <si>
    <t>AMS</t>
  </si>
  <si>
    <t>Cơ khí Xây dựng AMECC (Xây dựng LISEMCO 2)</t>
  </si>
  <si>
    <t>NDP</t>
  </si>
  <si>
    <t>Dược phẩm 2/9</t>
  </si>
  <si>
    <t>NED</t>
  </si>
  <si>
    <t>Phát triển Điện Tây Bắc</t>
  </si>
  <si>
    <t>PCF</t>
  </si>
  <si>
    <t>Cà phê PETEC</t>
  </si>
  <si>
    <t>PNP</t>
  </si>
  <si>
    <t>Tân Cảng - Phú Hữu</t>
  </si>
  <si>
    <t>PTE</t>
  </si>
  <si>
    <t>Xi măng Phú Thọ</t>
  </si>
  <si>
    <t>QNT</t>
  </si>
  <si>
    <t>Tư vấn XD thị xã Điện Bàn</t>
  </si>
  <si>
    <t>SKH</t>
  </si>
  <si>
    <t>NGK Sanest Khánh Hòa</t>
  </si>
  <si>
    <t>SCJ</t>
  </si>
  <si>
    <t>Xi măng Sài Sơn</t>
  </si>
  <si>
    <t>SDB</t>
  </si>
  <si>
    <t>Sông Đà 207</t>
  </si>
  <si>
    <t>SHX</t>
  </si>
  <si>
    <t>Sài Gòn Hỏa xa</t>
  </si>
  <si>
    <t>SSF</t>
  </si>
  <si>
    <t>Giày Sài Gòn</t>
  </si>
  <si>
    <t>SSG</t>
  </si>
  <si>
    <t>Vận tải Biển Hải Âu</t>
  </si>
  <si>
    <t>TA3</t>
  </si>
  <si>
    <t>ĐT và Xây lắp Thành An 386</t>
  </si>
  <si>
    <t>TTJ</t>
  </si>
  <si>
    <t>Thủy Tạ</t>
  </si>
  <si>
    <t>TV1</t>
  </si>
  <si>
    <t>Tư vấn XD Điện 1</t>
  </si>
  <si>
    <t>UXC</t>
  </si>
  <si>
    <t>Chế biến thủy sản Út Xi</t>
  </si>
  <si>
    <t>VDN</t>
  </si>
  <si>
    <t>Vinatex Đà Nẵng</t>
  </si>
  <si>
    <t>VEF</t>
  </si>
  <si>
    <t>Triển lãm Việt Nam</t>
  </si>
  <si>
    <t>VFR</t>
  </si>
  <si>
    <t>Vận tải Vietfracht</t>
  </si>
  <si>
    <t>VTI</t>
  </si>
  <si>
    <t>Sản xuất - XNK Dệt may</t>
  </si>
  <si>
    <t>DLT</t>
  </si>
  <si>
    <t>Du lịch và TM - Vinacomin</t>
  </si>
  <si>
    <t>DFC</t>
  </si>
  <si>
    <t>Xích líp Đông Anh</t>
  </si>
  <si>
    <t>BUD</t>
  </si>
  <si>
    <t>Khoa học Công nghệ Việt Nam</t>
  </si>
  <si>
    <t>HFB</t>
  </si>
  <si>
    <t>Công trình Cầu phà TP HCM</t>
  </si>
  <si>
    <t>CXH</t>
  </si>
  <si>
    <t>Xe khách Hà Nội</t>
  </si>
  <si>
    <t>DCS</t>
  </si>
  <si>
    <t>Đại Châu</t>
  </si>
  <si>
    <t>DWS</t>
  </si>
  <si>
    <t>Cấp nước Đồng Tháp</t>
  </si>
  <si>
    <t>QLT</t>
  </si>
  <si>
    <t>Bảo trì đường thủy nội địa số 10</t>
  </si>
  <si>
    <t>DT4</t>
  </si>
  <si>
    <t>Bảo trì đường thủy nội địa số 4</t>
  </si>
  <si>
    <t>DVC</t>
  </si>
  <si>
    <t>TM dịch vụ Cảng Hải Phòng</t>
  </si>
  <si>
    <t>EMS</t>
  </si>
  <si>
    <t>Chuyển phát nhanh Bưu điện</t>
  </si>
  <si>
    <t>G20</t>
  </si>
  <si>
    <t>Đầu tư Dệt may Vĩnh Phúc</t>
  </si>
  <si>
    <t>HC3</t>
  </si>
  <si>
    <t>Xây dựng số 3 Hải Phòng</t>
  </si>
  <si>
    <t>HTM</t>
  </si>
  <si>
    <t>Thương mại Hà Nội - Hapro</t>
  </si>
  <si>
    <t>HEM</t>
  </si>
  <si>
    <t>Chế tạo điện cơ Hà Nội</t>
  </si>
  <si>
    <t>HHN</t>
  </si>
  <si>
    <t>Vận tải và DV Hàng hóa Hà Nội</t>
  </si>
  <si>
    <t>IFC</t>
  </si>
  <si>
    <t>Thực phẩm Sài Gòn</t>
  </si>
  <si>
    <t>LTC</t>
  </si>
  <si>
    <t>Điện nhẹ Viễn thông</t>
  </si>
  <si>
    <t>ND2</t>
  </si>
  <si>
    <t>Đầu tư và PT điện Miền Bắc 2</t>
  </si>
  <si>
    <t>HND</t>
  </si>
  <si>
    <t>Nhiệt điện Hải Phòng</t>
  </si>
  <si>
    <t>PTH</t>
  </si>
  <si>
    <t>Vận tải và DV Petrolimex Hà Tây</t>
  </si>
  <si>
    <t>POS</t>
  </si>
  <si>
    <t>Bảo dưỡng công trình DK biển</t>
  </si>
  <si>
    <t>PX1</t>
  </si>
  <si>
    <t>Xi măng Sông Lam 2</t>
  </si>
  <si>
    <t>SDX</t>
  </si>
  <si>
    <t>PCCC và Đầu tư XD Sông Đà</t>
  </si>
  <si>
    <t>SHG</t>
  </si>
  <si>
    <t>Tổng Công ty Sông Hồng</t>
  </si>
  <si>
    <t>SSN</t>
  </si>
  <si>
    <t>Thủy sản Sài Gòn</t>
  </si>
  <si>
    <t>THR</t>
  </si>
  <si>
    <t>Đường sắt Thuận Hải</t>
  </si>
  <si>
    <t>TRS</t>
  </si>
  <si>
    <t>Vận tải và Dịch vụ Hàng Hải</t>
  </si>
  <si>
    <t>TSD</t>
  </si>
  <si>
    <t>Du lịch Trường Sơn Coecco</t>
  </si>
  <si>
    <t>TRT</t>
  </si>
  <si>
    <t>Trúc Thôn</t>
  </si>
  <si>
    <t>TVA</t>
  </si>
  <si>
    <t>Sứ Viglacera Thanh Trì</t>
  </si>
  <si>
    <t>VBH</t>
  </si>
  <si>
    <t>Điện tử Bình Hòa</t>
  </si>
  <si>
    <t>VIB</t>
  </si>
  <si>
    <t>VIBBank</t>
  </si>
  <si>
    <t>MGC</t>
  </si>
  <si>
    <t>Địa chất mỏ - TKV</t>
  </si>
  <si>
    <t>VNH</t>
  </si>
  <si>
    <t>Đầu tư Việt Việt Nhật</t>
  </si>
  <si>
    <t>X26</t>
  </si>
  <si>
    <t>Công ty 26</t>
  </si>
  <si>
    <t>YBC</t>
  </si>
  <si>
    <t>Xi măng &amp; KS Yên Bái</t>
  </si>
  <si>
    <t>BVG</t>
  </si>
  <si>
    <t>Đầu tư BVG</t>
  </si>
  <si>
    <t>TS3</t>
  </si>
  <si>
    <t>Trường Sơn 532</t>
  </si>
  <si>
    <t>TW3</t>
  </si>
  <si>
    <t>Dược TW3</t>
  </si>
  <si>
    <t>CHC</t>
  </si>
  <si>
    <t>Nội thất Cẩm Hà</t>
  </si>
  <si>
    <t>CC1</t>
  </si>
  <si>
    <t>TCT Xây dựng số 1</t>
  </si>
  <si>
    <t>NCP</t>
  </si>
  <si>
    <t>Nhiệt điện Cẩm Phả - TKV</t>
  </si>
  <si>
    <t>DDN</t>
  </si>
  <si>
    <t>Dược - TB Y tế Đà Nẵng</t>
  </si>
  <si>
    <t>MGG</t>
  </si>
  <si>
    <t>May Đức Giang</t>
  </si>
  <si>
    <t>DSG</t>
  </si>
  <si>
    <t>Kính Viglacera Đáp Cầu</t>
  </si>
  <si>
    <t>FIC</t>
  </si>
  <si>
    <t>VLXD số 1</t>
  </si>
  <si>
    <t>FSO</t>
  </si>
  <si>
    <t>Đóng tàu thủy sản VN</t>
  </si>
  <si>
    <t>HLG</t>
  </si>
  <si>
    <t>Tập đoàn Hoàng Long</t>
  </si>
  <si>
    <t>I40</t>
  </si>
  <si>
    <t>Đầu tư và XD 40</t>
  </si>
  <si>
    <t>CC4</t>
  </si>
  <si>
    <t>ĐT và XD số 4</t>
  </si>
  <si>
    <t>KTB</t>
  </si>
  <si>
    <t>Khoáng sản Tây Bắc</t>
  </si>
  <si>
    <t>LCW</t>
  </si>
  <si>
    <t>Nước sạch Lai Châu</t>
  </si>
  <si>
    <t>MMC</t>
  </si>
  <si>
    <t>Khoáng sản Mangan</t>
  </si>
  <si>
    <t>NAU</t>
  </si>
  <si>
    <t>Công trình Đô thị Nghệ An</t>
  </si>
  <si>
    <t>VCE</t>
  </si>
  <si>
    <t>Xây lắp Môi trường - TKV</t>
  </si>
  <si>
    <t>NNT</t>
  </si>
  <si>
    <t>Cấp nước Ninh Thuận</t>
  </si>
  <si>
    <t>NS3</t>
  </si>
  <si>
    <t>Nước sạch số 3 Hà Nội</t>
  </si>
  <si>
    <t>NTW</t>
  </si>
  <si>
    <t>Cấp nước Nhơn Trạch</t>
  </si>
  <si>
    <t>PHH</t>
  </si>
  <si>
    <t>Hồng Hà Việt Nam</t>
  </si>
  <si>
    <t>PJS</t>
  </si>
  <si>
    <t>Cấp nước Phú Hòa Tân</t>
  </si>
  <si>
    <t>PSL</t>
  </si>
  <si>
    <t>Chăn nuôi Phú Sơn</t>
  </si>
  <si>
    <t>BQB</t>
  </si>
  <si>
    <t>Bia Hà Nội - Quảng Bình</t>
  </si>
  <si>
    <t>NQN</t>
  </si>
  <si>
    <t>Nước sạch Quảng Ninh</t>
  </si>
  <si>
    <t>RAT</t>
  </si>
  <si>
    <t>VT và TM Đường sắt</t>
  </si>
  <si>
    <t>SEA</t>
  </si>
  <si>
    <t>SEAPRODEX</t>
  </si>
  <si>
    <t>GTD</t>
  </si>
  <si>
    <t>Giầy Thượng Đình</t>
  </si>
  <si>
    <t>TNP</t>
  </si>
  <si>
    <t>Cảng Thị Nại</t>
  </si>
  <si>
    <t>TTG</t>
  </si>
  <si>
    <t>May Thanh Trì</t>
  </si>
  <si>
    <t>GND</t>
  </si>
  <si>
    <t>Gạch ngói Đồng Nai</t>
  </si>
  <si>
    <t>V45</t>
  </si>
  <si>
    <t>Xây dựng số 45</t>
  </si>
  <si>
    <t>VHH</t>
  </si>
  <si>
    <t>Kinh doanh nhà Thành Đạt</t>
  </si>
  <si>
    <t>DTK</t>
  </si>
  <si>
    <t>Vinacomin Power</t>
  </si>
  <si>
    <t>GVT</t>
  </si>
  <si>
    <t>Giấy Việt Trì</t>
  </si>
  <si>
    <t>ABC</t>
  </si>
  <si>
    <t>Truyền thông VMG</t>
  </si>
  <si>
    <t>VXT</t>
  </si>
  <si>
    <t>Kho vận và DV Thương mại</t>
  </si>
  <si>
    <t>VOC</t>
  </si>
  <si>
    <t>Dầu thực vật Việt Nam</t>
  </si>
  <si>
    <t>VPW</t>
  </si>
  <si>
    <t>Cấp thoát nước số 1 Vĩnh Phúc</t>
  </si>
  <si>
    <t>YTC</t>
  </si>
  <si>
    <t>XNK Y tế TP.HCM</t>
  </si>
  <si>
    <t>BAS</t>
  </si>
  <si>
    <t>Hải sản Basaco</t>
  </si>
  <si>
    <t>CBI</t>
  </si>
  <si>
    <t>Gang thép Cao Bằng</t>
  </si>
  <si>
    <t>CMI</t>
  </si>
  <si>
    <t>CMISTONE Việt Nam</t>
  </si>
  <si>
    <t>CDP</t>
  </si>
  <si>
    <t>Dược phẩm TW Codupha</t>
  </si>
  <si>
    <t>DBH</t>
  </si>
  <si>
    <t>Đường bộ Hải Phòng</t>
  </si>
  <si>
    <t>DCD</t>
  </si>
  <si>
    <t>Du Lịch và Thương Mại DIC</t>
  </si>
  <si>
    <t>HNR</t>
  </si>
  <si>
    <t>Cồn Rượu Hà Nội</t>
  </si>
  <si>
    <t>HAM</t>
  </si>
  <si>
    <t>HAMACO</t>
  </si>
  <si>
    <t>RHN</t>
  </si>
  <si>
    <t>Đường sắt Hà Ninh</t>
  </si>
  <si>
    <t>HSA</t>
  </si>
  <si>
    <t>HESTIA</t>
  </si>
  <si>
    <t>KDF</t>
  </si>
  <si>
    <t>Thực phẩm Đông lạnh KIDO</t>
  </si>
  <si>
    <t>KGM</t>
  </si>
  <si>
    <t>XNK Kiên Giang</t>
  </si>
  <si>
    <t>DMH</t>
  </si>
  <si>
    <t>Dược Minh Hải</t>
  </si>
  <si>
    <t>MPC</t>
  </si>
  <si>
    <t>Thủy sản Minh Phú</t>
  </si>
  <si>
    <t>MCH</t>
  </si>
  <si>
    <t>Hàng Tiêu Dùng MaSan</t>
  </si>
  <si>
    <t>NBE</t>
  </si>
  <si>
    <t>Sách và Thiết bị GD Miền Bắc</t>
  </si>
  <si>
    <t>NCS</t>
  </si>
  <si>
    <t>Suất ăn Hàng không Nội Bài</t>
  </si>
  <si>
    <t>NOS</t>
  </si>
  <si>
    <t>Vận tải Biển và Thương mại Phương Đông</t>
  </si>
  <si>
    <t>TOW</t>
  </si>
  <si>
    <t>Cấp nước Trà Nóc - Ô Môn</t>
  </si>
  <si>
    <t>PTK</t>
  </si>
  <si>
    <t>Luyện kim Phú Thịnh</t>
  </si>
  <si>
    <t>RCC</t>
  </si>
  <si>
    <t>Công trình Đường sắt</t>
  </si>
  <si>
    <t>SCO</t>
  </si>
  <si>
    <t>Công nghiệp Thủy Sản</t>
  </si>
  <si>
    <t>SD3</t>
  </si>
  <si>
    <t>Sông Đà 3</t>
  </si>
  <si>
    <t>SDJ</t>
  </si>
  <si>
    <t>Sông Đà 25</t>
  </si>
  <si>
    <t>SDV</t>
  </si>
  <si>
    <t>Dịch vụ Sonadezi</t>
  </si>
  <si>
    <t>SIV</t>
  </si>
  <si>
    <t>Sơn Sivico</t>
  </si>
  <si>
    <t>SIG</t>
  </si>
  <si>
    <t>Đầu tư và Thương mại Sông Đà</t>
  </si>
  <si>
    <t>DNB</t>
  </si>
  <si>
    <t>Sách và TB trường học Đắk Nông</t>
  </si>
  <si>
    <t>TA6</t>
  </si>
  <si>
    <t>Đầu tư và Xây lắp Thành An 665</t>
  </si>
  <si>
    <t>TAW</t>
  </si>
  <si>
    <t>Cấp nước Trung An</t>
  </si>
  <si>
    <t>TDP</t>
  </si>
  <si>
    <t>Công ty Thuận Đức</t>
  </si>
  <si>
    <t>TMW</t>
  </si>
  <si>
    <t>Gỗ Tân Mai</t>
  </si>
  <si>
    <t>TNB</t>
  </si>
  <si>
    <t>Thép Nhà Bè</t>
  </si>
  <si>
    <t>MVN</t>
  </si>
  <si>
    <t>VINALINES</t>
  </si>
  <si>
    <t>VTA</t>
  </si>
  <si>
    <t>Gạch men VITALY</t>
  </si>
  <si>
    <t>AQN</t>
  </si>
  <si>
    <t>28 Quảng Ngãi</t>
  </si>
  <si>
    <t>A32</t>
  </si>
  <si>
    <t>Công ty 32</t>
  </si>
  <si>
    <t>BBT</t>
  </si>
  <si>
    <t>Bông Bạch Tuyết</t>
  </si>
  <si>
    <t>TS5</t>
  </si>
  <si>
    <t>Công ty 145</t>
  </si>
  <si>
    <t>C71</t>
  </si>
  <si>
    <t>Xây dựng 471</t>
  </si>
  <si>
    <t>CAT</t>
  </si>
  <si>
    <t>Thủy sản Cà Mau</t>
  </si>
  <si>
    <t>CNX</t>
  </si>
  <si>
    <t>Công nghệ và Tư vấn CIC</t>
  </si>
  <si>
    <t>DKP</t>
  </si>
  <si>
    <t>DK Pharma</t>
  </si>
  <si>
    <t>PYU</t>
  </si>
  <si>
    <t>Công trình đô thị Phúc Yên</t>
  </si>
  <si>
    <t>FT1</t>
  </si>
  <si>
    <t>Phụ tùng máy số 1</t>
  </si>
  <si>
    <t>C36</t>
  </si>
  <si>
    <t>XD công trình giao thông 236</t>
  </si>
  <si>
    <t>HDP</t>
  </si>
  <si>
    <t>Dược Hà Tĩnh</t>
  </si>
  <si>
    <t>HAV</t>
  </si>
  <si>
    <t>Rượu Hapro</t>
  </si>
  <si>
    <t>HFC</t>
  </si>
  <si>
    <t>Xăng dầu HFC</t>
  </si>
  <si>
    <t>HLS</t>
  </si>
  <si>
    <t>Sứ Hoàng Liên Sơn</t>
  </si>
  <si>
    <t>ICC</t>
  </si>
  <si>
    <t>Xây dựng công nghiệp</t>
  </si>
  <si>
    <t>KCE</t>
  </si>
  <si>
    <t>Bê tông Ly tâm ĐL Khánh Hòa</t>
  </si>
  <si>
    <t>LMC</t>
  </si>
  <si>
    <t>Khoáng sản LATCA</t>
  </si>
  <si>
    <t>LIC</t>
  </si>
  <si>
    <t>LICOGI</t>
  </si>
  <si>
    <t>MIC</t>
  </si>
  <si>
    <t>Khoáng sản Quảng Nam</t>
  </si>
  <si>
    <t>VET</t>
  </si>
  <si>
    <t>Thuốc thú y trung ương Navetco</t>
  </si>
  <si>
    <t>NDW</t>
  </si>
  <si>
    <t>Cấp nước Nam Định</t>
  </si>
  <si>
    <t>NWT</t>
  </si>
  <si>
    <t>Vận tải Newway</t>
  </si>
  <si>
    <t>PNT</t>
  </si>
  <si>
    <t>Kỹ thuật XD Phú Nhuận</t>
  </si>
  <si>
    <t>POB</t>
  </si>
  <si>
    <t>PVOIL Thái Bình</t>
  </si>
  <si>
    <t>PSB</t>
  </si>
  <si>
    <t>Sao Mai Bến Đình</t>
  </si>
  <si>
    <t>PVY</t>
  </si>
  <si>
    <t>Chế tạo Giàn khoan Dầu khí</t>
  </si>
  <si>
    <t>QCC</t>
  </si>
  <si>
    <t>ĐT Xây dựng &amp; PT Hạ tầng Viễn Thông</t>
  </si>
  <si>
    <t>QNW</t>
  </si>
  <si>
    <t>Cấp thoát nước và XD Quảng Ngãi</t>
  </si>
  <si>
    <t>RBC</t>
  </si>
  <si>
    <t>CN và XNK Cao Su</t>
  </si>
  <si>
    <t>S33</t>
  </si>
  <si>
    <t>Mía đường 333</t>
  </si>
  <si>
    <t>SDP</t>
  </si>
  <si>
    <t>Công ty Cổ phần SDP</t>
  </si>
  <si>
    <t>THW</t>
  </si>
  <si>
    <t>Cấp nước Tân Hòa</t>
  </si>
  <si>
    <t>TNS</t>
  </si>
  <si>
    <t>Thép tấm lá Thống Nhất</t>
  </si>
  <si>
    <t>TVN</t>
  </si>
  <si>
    <t>Thép Việt Nam</t>
  </si>
  <si>
    <t>VPC</t>
  </si>
  <si>
    <t>V- Power</t>
  </si>
  <si>
    <t>XHC</t>
  </si>
  <si>
    <t>Nội thất Xuân Hòa</t>
  </si>
  <si>
    <t>ATD</t>
  </si>
  <si>
    <t>Công ty 28 Đà Nẵng</t>
  </si>
  <si>
    <t>BCP</t>
  </si>
  <si>
    <t>Dược Enlie</t>
  </si>
  <si>
    <t>CGC</t>
  </si>
  <si>
    <t>Thương mại và Dịch vụ Cần Giờ</t>
  </si>
  <si>
    <t>MCT</t>
  </si>
  <si>
    <t>Kinh doanh vật tư và XD</t>
  </si>
  <si>
    <t>AUM</t>
  </si>
  <si>
    <t>Vinacafe Sơn Thành</t>
  </si>
  <si>
    <t>DNL</t>
  </si>
  <si>
    <t>Logistics Cảng Đà Nẵng</t>
  </si>
  <si>
    <t>CDR</t>
  </si>
  <si>
    <t>XD Cao su Đồng Nai</t>
  </si>
  <si>
    <t>DPP</t>
  </si>
  <si>
    <t>Dược Đồng Nai</t>
  </si>
  <si>
    <t>DTN</t>
  </si>
  <si>
    <t>Diêm Thống Nhất</t>
  </si>
  <si>
    <t>FRM</t>
  </si>
  <si>
    <t>Lâm nghiệp Sài Gòn</t>
  </si>
  <si>
    <t>GHC</t>
  </si>
  <si>
    <t>Thủy điện Gia Lai</t>
  </si>
  <si>
    <t>HAN</t>
  </si>
  <si>
    <t>Xây dựng Hà Nội</t>
  </si>
  <si>
    <t>HAF</t>
  </si>
  <si>
    <t>Thực phẩm Hà Nội</t>
  </si>
  <si>
    <t>HNA</t>
  </si>
  <si>
    <t>Thủy điện Hủa Na</t>
  </si>
  <si>
    <t>HJC</t>
  </si>
  <si>
    <t>Công ty Cổ phần Hòa Việt</t>
  </si>
  <si>
    <t>HT9</t>
  </si>
  <si>
    <t>Phát triển hạ tầng 319</t>
  </si>
  <si>
    <t>HTS</t>
  </si>
  <si>
    <t>Thép Hương Thịnh</t>
  </si>
  <si>
    <t>KHB</t>
  </si>
  <si>
    <t>Khoáng sản Hòa Bình</t>
  </si>
  <si>
    <t>KLB</t>
  </si>
  <si>
    <t>Ngân hàng Kiên Long</t>
  </si>
  <si>
    <t>MDT</t>
  </si>
  <si>
    <t>Cơ khí Mỏ và Đóng tàu - TKV</t>
  </si>
  <si>
    <t>MTL</t>
  </si>
  <si>
    <t>Môi trường Đô thị Từ Liêm</t>
  </si>
  <si>
    <t>NDC</t>
  </si>
  <si>
    <t>Dược phẩm Nam Dược</t>
  </si>
  <si>
    <t>NNG</t>
  </si>
  <si>
    <t>CN - DV - TM Ngọc Nghĩa</t>
  </si>
  <si>
    <t>NUE</t>
  </si>
  <si>
    <t>Môi trường Đô thị Nha Trang</t>
  </si>
  <si>
    <t>SOV</t>
  </si>
  <si>
    <t>Mắt kính Sài Gòn</t>
  </si>
  <si>
    <t>PIS</t>
  </si>
  <si>
    <t>Pisico Bình Định</t>
  </si>
  <si>
    <t>SAC</t>
  </si>
  <si>
    <t>Dịch vụ cảng Sài Gòn</t>
  </si>
  <si>
    <t>SBD</t>
  </si>
  <si>
    <t>Công nghệ Sao Bắc Đẩu</t>
  </si>
  <si>
    <t>SKN</t>
  </si>
  <si>
    <t>NGK Sanna Khánh Hòa</t>
  </si>
  <si>
    <t>SON</t>
  </si>
  <si>
    <t>Cung ứng Nhân lực Quốc tế và Thương mại</t>
  </si>
  <si>
    <t>TBT</t>
  </si>
  <si>
    <t>XD Công trình GT Bến Tre</t>
  </si>
  <si>
    <t>TR1</t>
  </si>
  <si>
    <t>Vận Tải 1 Traco</t>
  </si>
  <si>
    <t>UDJ</t>
  </si>
  <si>
    <t>Becamex UDJ</t>
  </si>
  <si>
    <t>E12</t>
  </si>
  <si>
    <t>XD Điện VNECO 12</t>
  </si>
  <si>
    <t>AC4</t>
  </si>
  <si>
    <t>Xây dựng ACC - 244</t>
  </si>
  <si>
    <t>LTG</t>
  </si>
  <si>
    <t>Tập đoàn Lộc Trời (BVTV An Giang)</t>
  </si>
  <si>
    <t>ATA</t>
  </si>
  <si>
    <t>NTACO</t>
  </si>
  <si>
    <t>ATB</t>
  </si>
  <si>
    <t>Công ty An Thịnh</t>
  </si>
  <si>
    <t>BRR</t>
  </si>
  <si>
    <t>Cao su Bà Rịa</t>
  </si>
  <si>
    <t>NBT</t>
  </si>
  <si>
    <t>Cấp thoát nước Bến Tre</t>
  </si>
  <si>
    <t>BRS</t>
  </si>
  <si>
    <t>Dịch vụ Đô thị Bà Rịa</t>
  </si>
  <si>
    <t>BTC</t>
  </si>
  <si>
    <t>Cơ khí XD Bình Triệu</t>
  </si>
  <si>
    <t>CMT</t>
  </si>
  <si>
    <t>CN mạng và Truyền thông</t>
  </si>
  <si>
    <t>DCG</t>
  </si>
  <si>
    <t>May Đáp Cầu</t>
  </si>
  <si>
    <t>DRI</t>
  </si>
  <si>
    <t>Đầu tư Cao su Đắk Lắk</t>
  </si>
  <si>
    <t>DOC</t>
  </si>
  <si>
    <t>Vật tư nông nghiệp Đồng Nai</t>
  </si>
  <si>
    <t>DTI</t>
  </si>
  <si>
    <t>Đầu tư Đức Trung</t>
  </si>
  <si>
    <t>GCD</t>
  </si>
  <si>
    <t>Gốm Chu Đậu</t>
  </si>
  <si>
    <t>HRT</t>
  </si>
  <si>
    <t>Vận tải đường sắt Hà Nội</t>
  </si>
  <si>
    <t>ILC</t>
  </si>
  <si>
    <t>Hợp tác LĐ với NN</t>
  </si>
  <si>
    <t>IPA</t>
  </si>
  <si>
    <t>Tập đoàn Đầu tư I.P.A</t>
  </si>
  <si>
    <t>KSH</t>
  </si>
  <si>
    <t>Damac GLS</t>
  </si>
  <si>
    <t>L45</t>
  </si>
  <si>
    <t>Lilama 45.1</t>
  </si>
  <si>
    <t>LAW</t>
  </si>
  <si>
    <t>Cấp thoát nước Long An</t>
  </si>
  <si>
    <t>LAI</t>
  </si>
  <si>
    <t>XD Long An IDICO</t>
  </si>
  <si>
    <t>LM3</t>
  </si>
  <si>
    <t>Lilama 3</t>
  </si>
  <si>
    <t>MFS</t>
  </si>
  <si>
    <t>Mobifone Service</t>
  </si>
  <si>
    <t>MSR</t>
  </si>
  <si>
    <t>Tài Nguyên MASAN</t>
  </si>
  <si>
    <t>NAW</t>
  </si>
  <si>
    <t>Cấp nước Nghệ An</t>
  </si>
  <si>
    <t>NNB</t>
  </si>
  <si>
    <t>Cấp thoát nước Ninh Bình</t>
  </si>
  <si>
    <t>PDT</t>
  </si>
  <si>
    <t>Thương mại Dầu khí Đồng Tháp</t>
  </si>
  <si>
    <t>QSP</t>
  </si>
  <si>
    <t>Tân cảng Quy Nhơn</t>
  </si>
  <si>
    <t>S72</t>
  </si>
  <si>
    <t>Sông Đà 7.02</t>
  </si>
  <si>
    <t>BSQ</t>
  </si>
  <si>
    <t>Bia Sài Gòn - Quảng Ngãi</t>
  </si>
  <si>
    <t>SPA</t>
  </si>
  <si>
    <t>Bao bì Sài Gòn</t>
  </si>
  <si>
    <t>SGO</t>
  </si>
  <si>
    <t>Dầu thực vật Sài Gòn</t>
  </si>
  <si>
    <t>SUM</t>
  </si>
  <si>
    <t>Đo đạc và Khoáng sản</t>
  </si>
  <si>
    <t>TTD</t>
  </si>
  <si>
    <t>Bệnh viện Tim Tâm Đức</t>
  </si>
  <si>
    <t>THN</t>
  </si>
  <si>
    <t>Cấp nước Thanh Hóa</t>
  </si>
  <si>
    <t>TTP</t>
  </si>
  <si>
    <t>Bao bì nhựa Tân Tiến</t>
  </si>
  <si>
    <t>TNW</t>
  </si>
  <si>
    <t>Nước sạch Thái Nguyên</t>
  </si>
  <si>
    <t>VCT</t>
  </si>
  <si>
    <t>Tư vấn XD Vinaconex</t>
  </si>
  <si>
    <t>VLP</t>
  </si>
  <si>
    <t>Công trình Công cộng Vĩnh Long</t>
  </si>
  <si>
    <t>VSN</t>
  </si>
  <si>
    <t>VN Kỹ Nghệ Súc Sản (VISSAN)</t>
  </si>
  <si>
    <t>VMA</t>
  </si>
  <si>
    <t>CN ô tô Vinacomin</t>
  </si>
  <si>
    <t>WSB</t>
  </si>
  <si>
    <t>Bia Sài Gòn - Miền Tây</t>
  </si>
  <si>
    <t>XMC</t>
  </si>
  <si>
    <t>Bê tông Xuân Mai</t>
  </si>
  <si>
    <t>BMG</t>
  </si>
  <si>
    <t>May Bình Minh</t>
  </si>
  <si>
    <t>CT3</t>
  </si>
  <si>
    <t>Xây dựng công trình 3</t>
  </si>
  <si>
    <t>DAS</t>
  </si>
  <si>
    <t>Thiết bị Dầu khí Đà Nẵng</t>
  </si>
  <si>
    <t>VBG</t>
  </si>
  <si>
    <t>Địa chất Việt Bắc - TKV</t>
  </si>
  <si>
    <t>MDN</t>
  </si>
  <si>
    <t>May Đồng Nai</t>
  </si>
  <si>
    <t>HTK</t>
  </si>
  <si>
    <t>Đăng kiểm xe cơ giới Hải Dương</t>
  </si>
  <si>
    <t>MVY</t>
  </si>
  <si>
    <t>Dịch vụ Đô thị Vĩnh Yên</t>
  </si>
  <si>
    <t>H11</t>
  </si>
  <si>
    <t>Xây dựng HUD101</t>
  </si>
  <si>
    <t>HBW</t>
  </si>
  <si>
    <t>Nước sạch Hòa Bình</t>
  </si>
  <si>
    <t>MCI</t>
  </si>
  <si>
    <t>Phát triển vật liệu xây dựng IDICO</t>
  </si>
  <si>
    <t>KTL</t>
  </si>
  <si>
    <t>Kim khí Thăng Long</t>
  </si>
  <si>
    <t>LNC</t>
  </si>
  <si>
    <t>Lệ Ninh - Quảng Bình</t>
  </si>
  <si>
    <t>NAS</t>
  </si>
  <si>
    <t>DV Hàng không SB Nội Bài</t>
  </si>
  <si>
    <t>NQT</t>
  </si>
  <si>
    <t>Nước sạch Quảng Trị</t>
  </si>
  <si>
    <t>NTR</t>
  </si>
  <si>
    <t>Đường sắt Nghệ Tĩnh</t>
  </si>
  <si>
    <t>PAI</t>
  </si>
  <si>
    <t>CNTT, VT và Tự động hóa Dầu khí - PAIC</t>
  </si>
  <si>
    <t>BT1</t>
  </si>
  <si>
    <t>Bảo vệ thực vật 1 TW</t>
  </si>
  <si>
    <t>QLD</t>
  </si>
  <si>
    <t>QL và XD Giao thông Lạng Sơn</t>
  </si>
  <si>
    <t>RVN</t>
  </si>
  <si>
    <t>Roxy Việt Nam</t>
  </si>
  <si>
    <t>SDE</t>
  </si>
  <si>
    <t>Kỹ thuật điện Sông Đà</t>
  </si>
  <si>
    <t>DSS</t>
  </si>
  <si>
    <t>Đường sắt Sài Gòn</t>
  </si>
  <si>
    <t>SPD</t>
  </si>
  <si>
    <t>Thủy sản Miền Trung</t>
  </si>
  <si>
    <t>STV</t>
  </si>
  <si>
    <t>Chế tác đá Việt Nam</t>
  </si>
  <si>
    <t>SVL</t>
  </si>
  <si>
    <t>Nhân lực Quốc tế Sovilaco</t>
  </si>
  <si>
    <t>TGP</t>
  </si>
  <si>
    <t>Cáp Trường Phú</t>
  </si>
  <si>
    <t>TIE</t>
  </si>
  <si>
    <t>Điện tử TIE</t>
  </si>
  <si>
    <t>TOP</t>
  </si>
  <si>
    <t>Phân phối Top One</t>
  </si>
  <si>
    <t>VIH</t>
  </si>
  <si>
    <t>Viglacera Hà Nội</t>
  </si>
  <si>
    <t>VHF</t>
  </si>
  <si>
    <t>Chế biến lương thực Vĩnh Hà</t>
  </si>
  <si>
    <t>VIM</t>
  </si>
  <si>
    <t>Khoáng sản Viglacera</t>
  </si>
  <si>
    <t>VVN</t>
  </si>
  <si>
    <t>XD Công nghiệp Việt Nam</t>
  </si>
  <si>
    <t>KIP</t>
  </si>
  <si>
    <t>K.I.P Việt Nam</t>
  </si>
  <si>
    <t>CGV</t>
  </si>
  <si>
    <t>Sành sứ Thủy tinh Việt Nam</t>
  </si>
  <si>
    <t>VPR</t>
  </si>
  <si>
    <t>In và Thương mại Vina</t>
  </si>
  <si>
    <t>VCW</t>
  </si>
  <si>
    <t>Đầu tư Nước sạch Sông Đà</t>
  </si>
  <si>
    <t>AFX</t>
  </si>
  <si>
    <t>XNK Nông sản An Giang</t>
  </si>
  <si>
    <t>AGC</t>
  </si>
  <si>
    <t>ANGIANG COFFEE</t>
  </si>
  <si>
    <t>ASD</t>
  </si>
  <si>
    <t>Sông Đà Hà Nội</t>
  </si>
  <si>
    <t>BHV</t>
  </si>
  <si>
    <t>Bá Hiến</t>
  </si>
  <si>
    <t>BTV</t>
  </si>
  <si>
    <t>DV Du lịch Bến Thành</t>
  </si>
  <si>
    <t>BWS</t>
  </si>
  <si>
    <t>Cấp Nước Bà Rịa Vũng Tàu</t>
  </si>
  <si>
    <t>CT5</t>
  </si>
  <si>
    <t>Công ty 319.5</t>
  </si>
  <si>
    <t>MT9</t>
  </si>
  <si>
    <t>319 Miền Trung</t>
  </si>
  <si>
    <t>CPA</t>
  </si>
  <si>
    <t>Cà phê Phước An</t>
  </si>
  <si>
    <t>CCM</t>
  </si>
  <si>
    <t>Xi măng Cần Thơ</t>
  </si>
  <si>
    <t>CEC</t>
  </si>
  <si>
    <t>Thiết kế CN hóa chất</t>
  </si>
  <si>
    <t>CID</t>
  </si>
  <si>
    <t>XD&amp;PT CS Hạ tầng</t>
  </si>
  <si>
    <t>DP1</t>
  </si>
  <si>
    <t>Dược phẩm Trung ương CPC1</t>
  </si>
  <si>
    <t>CPI</t>
  </si>
  <si>
    <t>Đầu tư Cảng Cái Lân</t>
  </si>
  <si>
    <t>DAP</t>
  </si>
  <si>
    <t>Bao bì Đông Á</t>
  </si>
  <si>
    <t>DFS</t>
  </si>
  <si>
    <t>XNK - Nông sản Thực phẩm Đồng Nai</t>
  </si>
  <si>
    <t>FBA</t>
  </si>
  <si>
    <t>Tập đoàn Quốc tế FBA</t>
  </si>
  <si>
    <t>GER</t>
  </si>
  <si>
    <t>Thể thao Ngôi sao Geru</t>
  </si>
  <si>
    <t>HBD</t>
  </si>
  <si>
    <t>Bao bì PP Bình Dương</t>
  </si>
  <si>
    <t>HEJ</t>
  </si>
  <si>
    <t>Tư vấn Xây dựng Thủy Lợi VN</t>
  </si>
  <si>
    <t>HPD</t>
  </si>
  <si>
    <t>Thủy điện Đăk Đoa</t>
  </si>
  <si>
    <t>HTU</t>
  </si>
  <si>
    <t>Môi trường và CTĐT Hà Tĩnh</t>
  </si>
  <si>
    <t>LMI</t>
  </si>
  <si>
    <t>Lắp máy IDICO</t>
  </si>
  <si>
    <t>NBR</t>
  </si>
  <si>
    <t>Đường Sắt Nghĩa Bình</t>
  </si>
  <si>
    <t>NPS</t>
  </si>
  <si>
    <t>May Phú Thịnh - Nhà Bè</t>
  </si>
  <si>
    <t>ONW</t>
  </si>
  <si>
    <t>Dịch vụ Một Thế giới</t>
  </si>
  <si>
    <t>PEQ</t>
  </si>
  <si>
    <t>Thiết bị xăng dầu Petrolimex</t>
  </si>
  <si>
    <t>GCB</t>
  </si>
  <si>
    <t>PETEC Bình Định</t>
  </si>
  <si>
    <t>PBK</t>
  </si>
  <si>
    <t>Điện lực Dầu khí Bắc Kạn</t>
  </si>
  <si>
    <t>S12</t>
  </si>
  <si>
    <t>Sông Đà 12</t>
  </si>
  <si>
    <t>S27</t>
  </si>
  <si>
    <t>Sông Đà 27</t>
  </si>
  <si>
    <t>SDH</t>
  </si>
  <si>
    <t>Hạ tầng Sông Đà</t>
  </si>
  <si>
    <t>SP2</t>
  </si>
  <si>
    <t>Thủy điện Sử Pán 2</t>
  </si>
  <si>
    <t>TDS</t>
  </si>
  <si>
    <t>Thép Thủ Đức</t>
  </si>
  <si>
    <t>TCP</t>
  </si>
  <si>
    <t>Than Cẩm Phả - Vinacomin</t>
  </si>
  <si>
    <t>BTB</t>
  </si>
  <si>
    <t>Bia Hà Nội - Thái Bình</t>
  </si>
  <si>
    <t>TTV</t>
  </si>
  <si>
    <t>Thông tin Tín hiệu Đường sắt Vinh</t>
  </si>
  <si>
    <t>USC</t>
  </si>
  <si>
    <t>Khảo sát và Xây dựng - USCO</t>
  </si>
  <si>
    <t>VLC</t>
  </si>
  <si>
    <t>Chăn nuôi Việt Nam</t>
  </si>
  <si>
    <t>VGR</t>
  </si>
  <si>
    <t>Cảng xanh VIP</t>
  </si>
  <si>
    <t>VIW</t>
  </si>
  <si>
    <t>Đầu tư nước và môi trường VN - Viwaseen</t>
  </si>
  <si>
    <t>X77</t>
  </si>
  <si>
    <t>Thành An 77</t>
  </si>
  <si>
    <t>CBC</t>
  </si>
  <si>
    <t>Chè Bàu Cạn</t>
  </si>
  <si>
    <t>MBN</t>
  </si>
  <si>
    <t>Môi trường và Công trình ĐT Bắc Ninh</t>
  </si>
  <si>
    <t>BSR</t>
  </si>
  <si>
    <t>Lọc - Hóa dầu Bình Sơn</t>
  </si>
  <si>
    <t>CCT</t>
  </si>
  <si>
    <t>Cảng Cần Thơ</t>
  </si>
  <si>
    <t>CDO</t>
  </si>
  <si>
    <t>Tư vấn Thiết kế và PT Đô thị</t>
  </si>
  <si>
    <t>CKD</t>
  </si>
  <si>
    <t>Đông Anh Licogi</t>
  </si>
  <si>
    <t>TCK</t>
  </si>
  <si>
    <t>COMA</t>
  </si>
  <si>
    <t>DLD</t>
  </si>
  <si>
    <t>Du lịch Đắk Lắk</t>
  </si>
  <si>
    <t>DNN</t>
  </si>
  <si>
    <t>Cấp nước Đà Nẵng</t>
  </si>
  <si>
    <t>HFS</t>
  </si>
  <si>
    <t>TM DV Thời trang Hà Nội</t>
  </si>
  <si>
    <t>HCS</t>
  </si>
  <si>
    <t>TTTH Đường sắt Hà Nội</t>
  </si>
  <si>
    <t>HLE</t>
  </si>
  <si>
    <t>Điện chiếu sáng Hải Phòng</t>
  </si>
  <si>
    <t>HLR</t>
  </si>
  <si>
    <t>Đường sắt Hà Lạng</t>
  </si>
  <si>
    <t>BKH</t>
  </si>
  <si>
    <t>Bánh mứt kẹo Hà Nội</t>
  </si>
  <si>
    <t>MHY</t>
  </si>
  <si>
    <t>Công trình Đô thị Hưng Yên</t>
  </si>
  <si>
    <t>LCC</t>
  </si>
  <si>
    <t>Xi măng Hồng Phong</t>
  </si>
  <si>
    <t>MLN</t>
  </si>
  <si>
    <t>Mai Linh Miền Bắc</t>
  </si>
  <si>
    <t>MNB</t>
  </si>
  <si>
    <t>May Nhà Bè</t>
  </si>
  <si>
    <t>PCM</t>
  </si>
  <si>
    <t>VLXD Bưu điện</t>
  </si>
  <si>
    <t>QNS</t>
  </si>
  <si>
    <t>Đường Quảng Ngãi</t>
  </si>
  <si>
    <t>APT</t>
  </si>
  <si>
    <t>Thủy hải sản Sài Gòn</t>
  </si>
  <si>
    <t>SCC</t>
  </si>
  <si>
    <t>ĐT TM Hưng Long Tỉnh Hòa Bình</t>
  </si>
  <si>
    <t>TIS</t>
  </si>
  <si>
    <t>Gang thép Thái Nguyên</t>
  </si>
  <si>
    <t>TND</t>
  </si>
  <si>
    <t>Than Tây Nam Đá Mài</t>
  </si>
  <si>
    <t>TVG</t>
  </si>
  <si>
    <t>XD Giao thông Vận tải</t>
  </si>
  <si>
    <t>TVP</t>
  </si>
  <si>
    <t>Dược phẩm TV.Pharm</t>
  </si>
  <si>
    <t>VTD</t>
  </si>
  <si>
    <t>Du lịch Vietourist</t>
  </si>
  <si>
    <t>VTR</t>
  </si>
  <si>
    <t>Du lịch Vietravel</t>
  </si>
  <si>
    <t>VBB</t>
  </si>
  <si>
    <t>VietBank</t>
  </si>
  <si>
    <t>XMD</t>
  </si>
  <si>
    <t>Xuân Mai - Đạo Tú</t>
  </si>
  <si>
    <t>YRC</t>
  </si>
  <si>
    <t>Đường sắt Yên Lào</t>
  </si>
  <si>
    <t>ALP</t>
  </si>
  <si>
    <t>Đầu tư Alphanam</t>
  </si>
  <si>
    <t>APF</t>
  </si>
  <si>
    <t>Nông sản Quảng Ngãi</t>
  </si>
  <si>
    <t>BLU</t>
  </si>
  <si>
    <t>DV Đô thị Bạc Liêu</t>
  </si>
  <si>
    <t>BMF</t>
  </si>
  <si>
    <t>VLXD và Chất đốt Đồng Nai</t>
  </si>
  <si>
    <t>BMJ</t>
  </si>
  <si>
    <t>Khoáng sản Miền Đông AHP</t>
  </si>
  <si>
    <t>BOT</t>
  </si>
  <si>
    <t>BOT Cầu Thái Hà</t>
  </si>
  <si>
    <t>BT6</t>
  </si>
  <si>
    <t>Bê tông 6</t>
  </si>
  <si>
    <t>BLN</t>
  </si>
  <si>
    <t>Xe buýt Liên Ninh</t>
  </si>
  <si>
    <t>CCR</t>
  </si>
  <si>
    <t>Cảng Cam Ranh</t>
  </si>
  <si>
    <t>CEN</t>
  </si>
  <si>
    <t>CENCON Việt Nam</t>
  </si>
  <si>
    <t>CMF</t>
  </si>
  <si>
    <t>Thực phẩm Cholimex</t>
  </si>
  <si>
    <t>TVH</t>
  </si>
  <si>
    <t>Tư vấn XD công trình Hàng hải</t>
  </si>
  <si>
    <t>CNN</t>
  </si>
  <si>
    <t>Xây dựng Coninco</t>
  </si>
  <si>
    <t>DRG</t>
  </si>
  <si>
    <t>Cao su Đắk Lắk</t>
  </si>
  <si>
    <t>DBW</t>
  </si>
  <si>
    <t>Cấp nước Điện Biên</t>
  </si>
  <si>
    <t>DM7</t>
  </si>
  <si>
    <t>Dệt may 7</t>
  </si>
  <si>
    <t>BSD</t>
  </si>
  <si>
    <t>Bia, rượu Sài Gòn - Đồng Xuân</t>
  </si>
  <si>
    <t>DTF</t>
  </si>
  <si>
    <t>NGK Dona Newtower</t>
  </si>
  <si>
    <t>EAD</t>
  </si>
  <si>
    <t>Điện lực Đắk Lắk</t>
  </si>
  <si>
    <t>DTV</t>
  </si>
  <si>
    <t>PT điện Nông thôn Trà Vinh</t>
  </si>
  <si>
    <t>EMG</t>
  </si>
  <si>
    <t>Thiết bị phụ tùng cơ điện</t>
  </si>
  <si>
    <t>GGG</t>
  </si>
  <si>
    <t>Ôtô Giải Phóng</t>
  </si>
  <si>
    <t>DDH</t>
  </si>
  <si>
    <t>Đảm bảo GTĐT Hải Phòng</t>
  </si>
  <si>
    <t>HSM</t>
  </si>
  <si>
    <t>HANOSIMEX</t>
  </si>
  <si>
    <t>HLA</t>
  </si>
  <si>
    <t>Hữu Liên Á Châu</t>
  </si>
  <si>
    <t>HPP</t>
  </si>
  <si>
    <t>Sơn Hải Phòng</t>
  </si>
  <si>
    <t>HPW</t>
  </si>
  <si>
    <t>Cấp nước Hải Phòng</t>
  </si>
  <si>
    <t>HU4</t>
  </si>
  <si>
    <t>Đầu tư và Xây dựng HUD4</t>
  </si>
  <si>
    <t>IST</t>
  </si>
  <si>
    <t>ICD Tân Cảng Sóng Thần</t>
  </si>
  <si>
    <t>MRF</t>
  </si>
  <si>
    <t>Cao su y tế MERUFA</t>
  </si>
  <si>
    <t>PDV</t>
  </si>
  <si>
    <t>Vận tải Dầu Phương Đông Việt</t>
  </si>
  <si>
    <t>PRO</t>
  </si>
  <si>
    <t>Procimex Việt Nam</t>
  </si>
  <si>
    <t>PWS</t>
  </si>
  <si>
    <t>Cấp thoát nước Phú Yên</t>
  </si>
  <si>
    <t>RTS</t>
  </si>
  <si>
    <t>Thông tin Tín hiệu Đường sắt Đà Nẵng</t>
  </si>
  <si>
    <t>BSH</t>
  </si>
  <si>
    <t>Bia Sài Gòn - Hà Nội</t>
  </si>
  <si>
    <t>SAL</t>
  </si>
  <si>
    <t>Trục vớt Cứu hộ Việt Nam</t>
  </si>
  <si>
    <t>SRT</t>
  </si>
  <si>
    <t>Vận tải Đường sắt Sài Gòn</t>
  </si>
  <si>
    <t>G36</t>
  </si>
  <si>
    <t>Tổng Công ty 36</t>
  </si>
  <si>
    <t>TEL</t>
  </si>
  <si>
    <t>Phát triển công trình viễn thông</t>
  </si>
  <si>
    <t>TH1</t>
  </si>
  <si>
    <t>XNK Tổng hợp 1</t>
  </si>
  <si>
    <t>TQW</t>
  </si>
  <si>
    <t>Cấp thoát nước Tuyên Quang</t>
  </si>
  <si>
    <t>VAV</t>
  </si>
  <si>
    <t>VIWACO</t>
  </si>
  <si>
    <t>VCX</t>
  </si>
  <si>
    <t>Xi măng Yên Bình</t>
  </si>
  <si>
    <t>VMG</t>
  </si>
  <si>
    <t>Vimexco Gas</t>
  </si>
  <si>
    <t>NVP</t>
  </si>
  <si>
    <t>Nước sạch Vĩnh Phúc</t>
  </si>
  <si>
    <t>VW1</t>
  </si>
  <si>
    <t>Viwaseen.1</t>
  </si>
  <si>
    <t>ADP</t>
  </si>
  <si>
    <t>Sơn Á Đông</t>
  </si>
  <si>
    <t>AG1</t>
  </si>
  <si>
    <t>Công ty 28.1</t>
  </si>
  <si>
    <t>ASA</t>
  </si>
  <si>
    <t>Hàng tiêu dùng ASA</t>
  </si>
  <si>
    <t>BAL</t>
  </si>
  <si>
    <t>Bao bì Balpac</t>
  </si>
  <si>
    <t>MVC</t>
  </si>
  <si>
    <t>Vật liệu và XD Bình Dương</t>
  </si>
  <si>
    <t>BDW</t>
  </si>
  <si>
    <t>Cấp thoát nước Bình Định</t>
  </si>
  <si>
    <t>BTH</t>
  </si>
  <si>
    <t>Biến thế &amp; VL điện HN</t>
  </si>
  <si>
    <t>CDH</t>
  </si>
  <si>
    <t>CTCC và DV Du lịch Hải Phòng</t>
  </si>
  <si>
    <t>DCI</t>
  </si>
  <si>
    <t>CN Hóa chất Đà Nẵng</t>
  </si>
  <si>
    <t>CPW</t>
  </si>
  <si>
    <t>Công trình GT Công chánh</t>
  </si>
  <si>
    <t>DCR</t>
  </si>
  <si>
    <t>Gạch men COSEVCO</t>
  </si>
  <si>
    <t>DHB</t>
  </si>
  <si>
    <t>Đạm Hà Bắc</t>
  </si>
  <si>
    <t>DHQ</t>
  </si>
  <si>
    <t>Duyên hải Quảng Ninh</t>
  </si>
  <si>
    <t>HTW</t>
  </si>
  <si>
    <t>Cấp nước Hà Tĩnh</t>
  </si>
  <si>
    <t>HKP</t>
  </si>
  <si>
    <t>Bao bì Hà Tiên</t>
  </si>
  <si>
    <t>GGS</t>
  </si>
  <si>
    <t>Giống gia súc Hà Nội</t>
  </si>
  <si>
    <t>TUG</t>
  </si>
  <si>
    <t>Lai dắt và VT cảng Hải Phòng</t>
  </si>
  <si>
    <t>IHK</t>
  </si>
  <si>
    <t>In Hàng Không</t>
  </si>
  <si>
    <t>IKH</t>
  </si>
  <si>
    <t>In Khoa học Kỹ Thuật</t>
  </si>
  <si>
    <t>IME</t>
  </si>
  <si>
    <t>Xây lắp Công nghiệp</t>
  </si>
  <si>
    <t>L44</t>
  </si>
  <si>
    <t>LILAMA 45.4</t>
  </si>
  <si>
    <t>MDA</t>
  </si>
  <si>
    <t>Môi trường Đô thị Đông Anh</t>
  </si>
  <si>
    <t>MIE</t>
  </si>
  <si>
    <t>Máy và Thiết bị Công nghiệp</t>
  </si>
  <si>
    <t>MKP</t>
  </si>
  <si>
    <t>Dược phẩm Mekophar</t>
  </si>
  <si>
    <t>NMK</t>
  </si>
  <si>
    <t>XD Công trình 510</t>
  </si>
  <si>
    <t>PMT</t>
  </si>
  <si>
    <t>Telvina Việt Nam</t>
  </si>
  <si>
    <t>PTT</t>
  </si>
  <si>
    <t>Vận tải Dầu khí Đông Dương</t>
  </si>
  <si>
    <t>PCN</t>
  </si>
  <si>
    <t>Dầu khí DMC-Miền Bắc</t>
  </si>
  <si>
    <t>PVV</t>
  </si>
  <si>
    <t>Vinaconex 39</t>
  </si>
  <si>
    <t>VNB</t>
  </si>
  <si>
    <t>Sách Việt Nam</t>
  </si>
  <si>
    <t>ISH</t>
  </si>
  <si>
    <t>Thủy điện Srok Phu Miêng</t>
  </si>
  <si>
    <t>STS</t>
  </si>
  <si>
    <t>Dịch vụ vận tải Sài Gòn</t>
  </si>
  <si>
    <t>STU</t>
  </si>
  <si>
    <t>Môi trường &amp; CT Đô thị Sơn Tây</t>
  </si>
  <si>
    <t>VC5</t>
  </si>
  <si>
    <t>VLG</t>
  </si>
  <si>
    <t>Vinalines Logistics Việt Nam</t>
  </si>
  <si>
    <t>GVR</t>
  </si>
  <si>
    <t>Tập đoàn CN Cao su VN</t>
  </si>
  <si>
    <t>ATC</t>
  </si>
  <si>
    <t>Viễn thông A</t>
  </si>
  <si>
    <t>ACE</t>
  </si>
  <si>
    <t>Bê tông An Giang</t>
  </si>
  <si>
    <t>AVF</t>
  </si>
  <si>
    <t>Thủy sản Việt An</t>
  </si>
  <si>
    <t>BLW</t>
  </si>
  <si>
    <t>Cấp nước Bạc Liêu</t>
  </si>
  <si>
    <t>VLB</t>
  </si>
  <si>
    <t>VLXD Biên Hòa</t>
  </si>
  <si>
    <t>BGW</t>
  </si>
  <si>
    <t>Nước sạch Bắc Giang</t>
  </si>
  <si>
    <t>VTG</t>
  </si>
  <si>
    <t>Du lịch tỉnh BR-VT</t>
  </si>
  <si>
    <t>CE1</t>
  </si>
  <si>
    <t>Thiết bị Công nghiệp CIE1</t>
  </si>
  <si>
    <t>CYC</t>
  </si>
  <si>
    <t>Gạch men Chang YIH</t>
  </si>
  <si>
    <t>DUS</t>
  </si>
  <si>
    <t>Dịch vụ Đô thị Đà Lạt</t>
  </si>
  <si>
    <t>DNS</t>
  </si>
  <si>
    <t>Thép Đà Nẵng</t>
  </si>
  <si>
    <t>BDT</t>
  </si>
  <si>
    <t>VLXD Đồng Tháp</t>
  </si>
  <si>
    <t>M10</t>
  </si>
  <si>
    <t>May10</t>
  </si>
  <si>
    <t>HLT</t>
  </si>
  <si>
    <t>Dệt may Hoàng Thị Loan</t>
  </si>
  <si>
    <t>HES</t>
  </si>
  <si>
    <t>Dịch vụ Giải trí Hà Nội</t>
  </si>
  <si>
    <t>HGA</t>
  </si>
  <si>
    <t>Giống Nông nghiệp Hậu Giang</t>
  </si>
  <si>
    <t>I10</t>
  </si>
  <si>
    <t>Xây dựng số 10 IDICO</t>
  </si>
  <si>
    <t>MTM</t>
  </si>
  <si>
    <t>XNK khoáng sản Miền Trung</t>
  </si>
  <si>
    <t>MTA</t>
  </si>
  <si>
    <t>Khoáng sản và TM Hà Tĩnh</t>
  </si>
  <si>
    <t>MML</t>
  </si>
  <si>
    <t>Masan MEATLife</t>
  </si>
  <si>
    <t>MTH</t>
  </si>
  <si>
    <t>Môi trường Đô thị Hà Đông</t>
  </si>
  <si>
    <t>NS2</t>
  </si>
  <si>
    <t>Nước sạch số 2 Hà Nội</t>
  </si>
  <si>
    <t>DNA</t>
  </si>
  <si>
    <t>Điện nước An Giang</t>
  </si>
  <si>
    <t>PTO</t>
  </si>
  <si>
    <t>Xây dựng Công trình Bưu điện</t>
  </si>
  <si>
    <t>PVH</t>
  </si>
  <si>
    <t>Xây lắp Dầu khí Thanh Hóa</t>
  </si>
  <si>
    <t>OIL</t>
  </si>
  <si>
    <t>PV Oil</t>
  </si>
  <si>
    <t>PVP</t>
  </si>
  <si>
    <t>Vận tải Dầu khí Thái Bình Dương</t>
  </si>
  <si>
    <t>PXM</t>
  </si>
  <si>
    <t>Xây lắp Dầu khí Miền Trung</t>
  </si>
  <si>
    <t>QTP</t>
  </si>
  <si>
    <t>Nhiệt điện Quảng Ninh</t>
  </si>
  <si>
    <t>SSU</t>
  </si>
  <si>
    <t>Môi trường Đô thị Sóc Sơn</t>
  </si>
  <si>
    <t>T12</t>
  </si>
  <si>
    <t>Thương mại dịch vụ Tràng Thi</t>
  </si>
  <si>
    <t>TAG</t>
  </si>
  <si>
    <t>Trần Anh Company</t>
  </si>
  <si>
    <t>TB8</t>
  </si>
  <si>
    <t>SX và KD Vật tư Thiết bị - VVMI</t>
  </si>
  <si>
    <t>TCW</t>
  </si>
  <si>
    <t>Kho Vận Tân Cảng</t>
  </si>
  <si>
    <t>SGV</t>
  </si>
  <si>
    <t>Vinaconex Sài Gòn</t>
  </si>
  <si>
    <t>VNX</t>
  </si>
  <si>
    <t>QC và Hội chợ Thương mại</t>
  </si>
  <si>
    <t>VPA</t>
  </si>
  <si>
    <t>Vận tải Hóa dầu VP</t>
  </si>
  <si>
    <t>VSE</t>
  </si>
  <si>
    <t>DV Đường cao tốc Việt Nam</t>
  </si>
  <si>
    <t>VTM</t>
  </si>
  <si>
    <t>Đưa đón thợ mỏ - Vinacomin</t>
  </si>
  <si>
    <t>VDM</t>
  </si>
  <si>
    <t>Viện Nghiên cứu Dệt may</t>
  </si>
  <si>
    <t>BDC</t>
  </si>
  <si>
    <t>Xây dựng Bạch Đằng</t>
  </si>
  <si>
    <t>AGP</t>
  </si>
  <si>
    <t>Dược phẩm AGIMEXPHARM</t>
  </si>
  <si>
    <t>BCB</t>
  </si>
  <si>
    <t>Công ty 397</t>
  </si>
  <si>
    <t>BLT</t>
  </si>
  <si>
    <t>Lương Thực Bình Định</t>
  </si>
  <si>
    <t>BTU</t>
  </si>
  <si>
    <t>Công trình Đô thị Bến Tre</t>
  </si>
  <si>
    <t>HNB</t>
  </si>
  <si>
    <t>Bến xe Hà Nội</t>
  </si>
  <si>
    <t>CMD</t>
  </si>
  <si>
    <t>VLXD và Nội thất TP.HCM</t>
  </si>
  <si>
    <t>ICN</t>
  </si>
  <si>
    <t>XD Dầu Khí IDICO</t>
  </si>
  <si>
    <t>GTS</t>
  </si>
  <si>
    <t>Công trình Giao thông Sài Gòn</t>
  </si>
  <si>
    <t>DNR</t>
  </si>
  <si>
    <t>Đường sắt Quảng Nam - Đà Nẵng</t>
  </si>
  <si>
    <t>FHS</t>
  </si>
  <si>
    <t>Phát hành sách TP HCM - FAHASA</t>
  </si>
  <si>
    <t>HC1</t>
  </si>
  <si>
    <t>Xây dựng số 1 Hà Nội</t>
  </si>
  <si>
    <t>HDW</t>
  </si>
  <si>
    <t>Nước sạch Hải Dương</t>
  </si>
  <si>
    <t>HHR</t>
  </si>
  <si>
    <t>Đường sắt Hà Hải</t>
  </si>
  <si>
    <t>HMS</t>
  </si>
  <si>
    <t>XD Bảo tàng Hồ Chí Minh</t>
  </si>
  <si>
    <t>HTR</t>
  </si>
  <si>
    <t>Đường sắt Hà Thái</t>
  </si>
  <si>
    <t>KHD</t>
  </si>
  <si>
    <t>Khoáng sản Hải Dương</t>
  </si>
  <si>
    <t>NAC</t>
  </si>
  <si>
    <t>Tư vấn xây dựng Tổng hợp</t>
  </si>
  <si>
    <t>BDP</t>
  </si>
  <si>
    <t>Biệt thự và KS biển Đông Phương</t>
  </si>
  <si>
    <t>PTP</t>
  </si>
  <si>
    <t>Viễn Thông và In Bưu điện</t>
  </si>
  <si>
    <t>PTX</t>
  </si>
  <si>
    <t>VT Petrolimex Nghệ Tĩnh</t>
  </si>
  <si>
    <t>PBT</t>
  </si>
  <si>
    <t>PV Building</t>
  </si>
  <si>
    <t>RGC</t>
  </si>
  <si>
    <t>Đầu tư PV-Inconess</t>
  </si>
  <si>
    <t>MQN</t>
  </si>
  <si>
    <t>Môi trường đô thị Quảng Ngãi</t>
  </si>
  <si>
    <t>CHS</t>
  </si>
  <si>
    <t>Chiếu sáng TPHCM</t>
  </si>
  <si>
    <t>SGS</t>
  </si>
  <si>
    <t>Vận tải biển Sài Gòn</t>
  </si>
  <si>
    <t>SPC</t>
  </si>
  <si>
    <t>BV Thực vật Sài Gòn</t>
  </si>
  <si>
    <t>SPH</t>
  </si>
  <si>
    <t>XNK Thủy sản Hà Nội</t>
  </si>
  <si>
    <t>SVG</t>
  </si>
  <si>
    <t>Hơi kỹ nghệ Que hàn</t>
  </si>
  <si>
    <t>DTG</t>
  </si>
  <si>
    <t>Dược phẩm Tipharco</t>
  </si>
  <si>
    <t>TL4</t>
  </si>
  <si>
    <t>XD Thủy lợi 4</t>
  </si>
  <si>
    <t>UCT</t>
  </si>
  <si>
    <t>Đô thị Cần Thơ</t>
  </si>
  <si>
    <t>UPC</t>
  </si>
  <si>
    <t>Cây xanh Vũng Tàu</t>
  </si>
  <si>
    <t>CCV</t>
  </si>
  <si>
    <t>XD CN và đô thị Việt Nam</t>
  </si>
  <si>
    <t>VEA</t>
  </si>
  <si>
    <t>Máy động lực và Máy NN</t>
  </si>
  <si>
    <t>BMV</t>
  </si>
  <si>
    <t>Bột mỳ Vinafood 1</t>
  </si>
  <si>
    <t>VSF</t>
  </si>
  <si>
    <t>Vinafood 2</t>
  </si>
  <si>
    <t>VNY</t>
  </si>
  <si>
    <t>Thuốc thú y Trung ương I</t>
  </si>
  <si>
    <t>VGG</t>
  </si>
  <si>
    <t>May Việt Tiến</t>
  </si>
  <si>
    <t>VTK</t>
  </si>
  <si>
    <t>Tư vấn thiết kế Viettel</t>
  </si>
  <si>
    <t>APL</t>
  </si>
  <si>
    <t>Cơ khí và Thiết bị áp lực - VVMI</t>
  </si>
  <si>
    <t>BHC</t>
  </si>
  <si>
    <t>Bê tông Biên Hòa</t>
  </si>
  <si>
    <t>BM9</t>
  </si>
  <si>
    <t>Công ty 319 Miền Nam</t>
  </si>
  <si>
    <t>DX2</t>
  </si>
  <si>
    <t>Đầu tư và XD 319.2</t>
  </si>
  <si>
    <t>KCB</t>
  </si>
  <si>
    <t>Khoáng Sản Luyện Kim Cao Bằng</t>
  </si>
  <si>
    <t>CDG</t>
  </si>
  <si>
    <t>VLXD Cầu Đuống</t>
  </si>
  <si>
    <t>CEG</t>
  </si>
  <si>
    <t>XD và Thiết bị Công nghiệp</t>
  </si>
  <si>
    <t>CMN</t>
  </si>
  <si>
    <t>Colusa -  Miliket</t>
  </si>
  <si>
    <t>CTN</t>
  </si>
  <si>
    <t>VINAVICO</t>
  </si>
  <si>
    <t>CTW</t>
  </si>
  <si>
    <t>Cấp thoát nước Cần Thơ</t>
  </si>
  <si>
    <t>DP2</t>
  </si>
  <si>
    <t>Dược phẩm TW 2</t>
  </si>
  <si>
    <t>DTC</t>
  </si>
  <si>
    <t>Viglacera Đông Triều</t>
  </si>
  <si>
    <t>ESL</t>
  </si>
  <si>
    <t>Tiếp vận Đông Sài Gòn</t>
  </si>
  <si>
    <t>FBC</t>
  </si>
  <si>
    <t>Cơ khí Phổ Yên</t>
  </si>
  <si>
    <t>FRC</t>
  </si>
  <si>
    <t>FOREXCO</t>
  </si>
  <si>
    <t>PGV</t>
  </si>
  <si>
    <t>Tổng Công ty Phát điện 3</t>
  </si>
  <si>
    <t>GSM</t>
  </si>
  <si>
    <t>Thủy điện Hương Sơn</t>
  </si>
  <si>
    <t>HLB</t>
  </si>
  <si>
    <t>Bia và NGK Hạ Long</t>
  </si>
  <si>
    <t>BBM</t>
  </si>
  <si>
    <t>Bia Hà Nội - Nam Định</t>
  </si>
  <si>
    <t>DHN</t>
  </si>
  <si>
    <t>Dược Hà Nội</t>
  </si>
  <si>
    <t>CVH</t>
  </si>
  <si>
    <t>CV, Cây xanh Hải Phòng</t>
  </si>
  <si>
    <t>HPT</t>
  </si>
  <si>
    <t>DV Công nghệ Tin học HPT</t>
  </si>
  <si>
    <t>HSI</t>
  </si>
  <si>
    <t>Phân bón Hóa sinh</t>
  </si>
  <si>
    <t>IRC</t>
  </si>
  <si>
    <t>Cao su Công nghiệp</t>
  </si>
  <si>
    <t>IPH</t>
  </si>
  <si>
    <t>In và PH Biểu mẫu Thống kê</t>
  </si>
  <si>
    <t>ISG</t>
  </si>
  <si>
    <t>Vận tải biển và Hợp tác LĐ Quốc Tế</t>
  </si>
  <si>
    <t>ITS</t>
  </si>
  <si>
    <t>Thương mại và DV - Vinacomin</t>
  </si>
  <si>
    <t>KLM</t>
  </si>
  <si>
    <t>Kim loại màu Nghệ Tĩnh</t>
  </si>
  <si>
    <t>KTU</t>
  </si>
  <si>
    <t>Môi trường Đô thị Kon Tum</t>
  </si>
  <si>
    <t>MEF</t>
  </si>
  <si>
    <t>MEINFA</t>
  </si>
  <si>
    <t>NQB</t>
  </si>
  <si>
    <t>Cấp nước Quảng Bình</t>
  </si>
  <si>
    <t>NTT</t>
  </si>
  <si>
    <t>Dệt - May Nha Trang</t>
  </si>
  <si>
    <t>PID</t>
  </si>
  <si>
    <t>Trang trí nội thất Dầu khí</t>
  </si>
  <si>
    <t>PNG</t>
  </si>
  <si>
    <t>Thương Mại Phú Nhuận</t>
  </si>
  <si>
    <t>DSP</t>
  </si>
  <si>
    <t>Dịch vụ Du lịch Phú Thọ</t>
  </si>
  <si>
    <t>RCD</t>
  </si>
  <si>
    <t>XD - Địa ốc Cao su</t>
  </si>
  <si>
    <t>SD1</t>
  </si>
  <si>
    <t>Sông Đà 1</t>
  </si>
  <si>
    <t>SD7</t>
  </si>
  <si>
    <t>Sông Đà 7</t>
  </si>
  <si>
    <t>SNZ</t>
  </si>
  <si>
    <t>SONADEZI</t>
  </si>
  <si>
    <t>SWC</t>
  </si>
  <si>
    <t>Đường Sông Miền Nam</t>
  </si>
  <si>
    <t>RTB</t>
  </si>
  <si>
    <t>Cao su Tân Biên</t>
  </si>
  <si>
    <t>TLT</t>
  </si>
  <si>
    <t>Viglacera Thăng long</t>
  </si>
  <si>
    <t>TEC</t>
  </si>
  <si>
    <t>Traenco</t>
  </si>
  <si>
    <t>USD</t>
  </si>
  <si>
    <t>Công trình Đô thị Sóc Trăng</t>
  </si>
  <si>
    <t>VDB</t>
  </si>
  <si>
    <t>Vận tải và CB Than Đông Bắc</t>
  </si>
  <si>
    <t>NDT</t>
  </si>
  <si>
    <t>Dệt may Nam Định</t>
  </si>
  <si>
    <t>SB1</t>
  </si>
  <si>
    <t>Bia Sài Gòn - Nghệ Tĩnh</t>
  </si>
  <si>
    <t>VGI</t>
  </si>
  <si>
    <t>Đầu tư Quốc tế Viettel</t>
  </si>
  <si>
    <t>VTX</t>
  </si>
  <si>
    <t>Vận tải Đa phương thức</t>
  </si>
  <si>
    <t>WTC</t>
  </si>
  <si>
    <t>Vận tải thủy Vinacomin</t>
  </si>
  <si>
    <t>ABR</t>
  </si>
  <si>
    <t>Đầu tư Nhãn Hiệu Việt</t>
  </si>
  <si>
    <t>ACV</t>
  </si>
  <si>
    <t>Cảng Hàng không VN</t>
  </si>
  <si>
    <t>CAF</t>
  </si>
  <si>
    <t>AGRIMEXCO CAMAU</t>
  </si>
  <si>
    <t>AMP</t>
  </si>
  <si>
    <t>Armephaco</t>
  </si>
  <si>
    <t>BDF</t>
  </si>
  <si>
    <t>Giày Bình Định</t>
  </si>
  <si>
    <t>BHP</t>
  </si>
  <si>
    <t>Bia Hà Nội - Hải Phòng</t>
  </si>
  <si>
    <t>DTB</t>
  </si>
  <si>
    <t>Công trình Đô thị Bảo Lộc</t>
  </si>
  <si>
    <t>BVN</t>
  </si>
  <si>
    <t>Bông Việt Nam</t>
  </si>
  <si>
    <t>CFC</t>
  </si>
  <si>
    <t>Cafico Việt Nam</t>
  </si>
  <si>
    <t>CTA</t>
  </si>
  <si>
    <t>Xây dựng Vinavico</t>
  </si>
  <si>
    <t>CTR</t>
  </si>
  <si>
    <t>Công trình Viettel</t>
  </si>
  <si>
    <t>DAC</t>
  </si>
  <si>
    <t>Viglacera Đông Anh</t>
  </si>
  <si>
    <t>DDV</t>
  </si>
  <si>
    <t>DAP - Vinachem</t>
  </si>
  <si>
    <t>NSS</t>
  </si>
  <si>
    <t>Nông súc sản Đồng Nai</t>
  </si>
  <si>
    <t>DND</t>
  </si>
  <si>
    <t>XD và Vật liệu Đồng Nai</t>
  </si>
  <si>
    <t>MTV</t>
  </si>
  <si>
    <t>Công trình đô thị Vũng Tàu</t>
  </si>
  <si>
    <t>EPC</t>
  </si>
  <si>
    <t>Cà Phê Ea Pốk</t>
  </si>
  <si>
    <t>EIC</t>
  </si>
  <si>
    <t>EVN Quốc Tế</t>
  </si>
  <si>
    <t>HAB</t>
  </si>
  <si>
    <t>Sách và TB trường học Hà Nội</t>
  </si>
  <si>
    <t>HDO</t>
  </si>
  <si>
    <t>Hưng Đạo Container</t>
  </si>
  <si>
    <t>DKH</t>
  </si>
  <si>
    <t>TT Đăng kiểm PTGT Thủy bộ</t>
  </si>
  <si>
    <t>BXT</t>
  </si>
  <si>
    <t>Ban QL và Điều hành Bến xe tàu</t>
  </si>
  <si>
    <t>LDW</t>
  </si>
  <si>
    <t>Cấp thoát nước Lâm Đồng</t>
  </si>
  <si>
    <t>L12</t>
  </si>
  <si>
    <t>LICOGI 12</t>
  </si>
  <si>
    <t>FHN</t>
  </si>
  <si>
    <t>XNK lương thực Hà Nội</t>
  </si>
  <si>
    <t>PEC</t>
  </si>
  <si>
    <t>Cơ khí Điện lực</t>
  </si>
  <si>
    <t>PVA</t>
  </si>
  <si>
    <t>Xây dựng dầu khí Nghệ An</t>
  </si>
  <si>
    <t>PQN</t>
  </si>
  <si>
    <t>DV Dầu khí Quảng Ngãi PTSC</t>
  </si>
  <si>
    <t>QNU</t>
  </si>
  <si>
    <t>Môi trường Đô thị Quảng Nam</t>
  </si>
  <si>
    <t>SBH</t>
  </si>
  <si>
    <t>Thủy điện Sông Ba Hạ</t>
  </si>
  <si>
    <t>SD8</t>
  </si>
  <si>
    <t>Sông Đà 8</t>
  </si>
  <si>
    <t>SEP</t>
  </si>
  <si>
    <t>Thương mại Quảng Trị</t>
  </si>
  <si>
    <t>SHC</t>
  </si>
  <si>
    <t>Hàng hải Sài Gòn</t>
  </si>
  <si>
    <t>SJM</t>
  </si>
  <si>
    <t>Sông Đà 19</t>
  </si>
  <si>
    <t>TSG</t>
  </si>
  <si>
    <t>TTTH Đường sắt Sài Gòn</t>
  </si>
  <si>
    <t>SVH</t>
  </si>
  <si>
    <t>Thủy điện Sông Vàng</t>
  </si>
  <si>
    <t>STD</t>
  </si>
  <si>
    <t>Bia - NGK Sài Gòn - Tây Đô</t>
  </si>
  <si>
    <t>TLI</t>
  </si>
  <si>
    <t>May Quốc tế Thắng Lợi</t>
  </si>
  <si>
    <t>VHI</t>
  </si>
  <si>
    <t>Kinh doanh và Đầu tư Việt Hà</t>
  </si>
  <si>
    <t>MTS</t>
  </si>
  <si>
    <t>Vật tư - TKV</t>
  </si>
  <si>
    <t>DVN</t>
  </si>
  <si>
    <t>Tổng Công ty Dược Việt Nam</t>
  </si>
  <si>
    <t>VQC</t>
  </si>
  <si>
    <t>Giám định Vinaconmin</t>
  </si>
  <si>
    <t>VSG</t>
  </si>
  <si>
    <t>Container Phía Nam</t>
  </si>
  <si>
    <t>ACS</t>
  </si>
  <si>
    <t>Xây lắp Thương mại 2</t>
  </si>
  <si>
    <t>CKA</t>
  </si>
  <si>
    <t>Cơ khí An Giang</t>
  </si>
  <si>
    <t>AGE</t>
  </si>
  <si>
    <t>Môi trường Đô thị An Giang</t>
  </si>
  <si>
    <t>BBL</t>
  </si>
  <si>
    <t>Bourbon Bến Lức</t>
  </si>
  <si>
    <t>BDG</t>
  </si>
  <si>
    <t>May mặc Bình Dương</t>
  </si>
  <si>
    <t>BTD</t>
  </si>
  <si>
    <t>Bê tông ly tâm Thủ Đức</t>
  </si>
  <si>
    <t>C22</t>
  </si>
  <si>
    <t>Công ty 22</t>
  </si>
  <si>
    <t>CAD</t>
  </si>
  <si>
    <t>Thủy sản Cadovimex</t>
  </si>
  <si>
    <t>CCH</t>
  </si>
  <si>
    <t>Đầu tư Xây dựng CCIC Hà Nội</t>
  </si>
  <si>
    <t>CH5</t>
  </si>
  <si>
    <t>Xây dựng số 5 Hà Nội</t>
  </si>
  <si>
    <t>CI5</t>
  </si>
  <si>
    <t>Đầu tư XD số 5</t>
  </si>
  <si>
    <t>CIP</t>
  </si>
  <si>
    <t>XL và SX công nghiệp</t>
  </si>
  <si>
    <t>FTI</t>
  </si>
  <si>
    <t>Công nghiệp - Thương mại Hữu Nghị</t>
  </si>
  <si>
    <t>FGL</t>
  </si>
  <si>
    <t>Cà Phê Gia Lai</t>
  </si>
  <si>
    <t>GLW</t>
  </si>
  <si>
    <t>Cấp nước Gia Lai</t>
  </si>
  <si>
    <t>DHD</t>
  </si>
  <si>
    <t>Dược Vật Tư Y Tế Hải Dương</t>
  </si>
  <si>
    <t>HFX</t>
  </si>
  <si>
    <t>XNK Thanh Hà</t>
  </si>
  <si>
    <t>KSE</t>
  </si>
  <si>
    <t>Thủy sản Khánh Hòa</t>
  </si>
  <si>
    <t>LG9</t>
  </si>
  <si>
    <t>Cơ giới và XL số 9 (Licogi 9)</t>
  </si>
  <si>
    <t>BAB</t>
  </si>
  <si>
    <t>Ngân hàng Bắc Á</t>
  </si>
  <si>
    <t>CQN</t>
  </si>
  <si>
    <t>Cảng Quảng Ninh</t>
  </si>
  <si>
    <t>SAS</t>
  </si>
  <si>
    <t>DV Hàng không sân bay TSN</t>
  </si>
  <si>
    <t>BSL</t>
  </si>
  <si>
    <t>Bia Sài Gòn - Sông Lam</t>
  </si>
  <si>
    <t>SBM</t>
  </si>
  <si>
    <t>Đầu tư PT Bắc Minh</t>
  </si>
  <si>
    <t>SDK</t>
  </si>
  <si>
    <t>Cơ khí Luyện Kim</t>
  </si>
  <si>
    <t>SQC</t>
  </si>
  <si>
    <t>Khoáng sản SG-Quy Nhơn</t>
  </si>
  <si>
    <t>VIR</t>
  </si>
  <si>
    <t>Du lịch Vũng Tàu</t>
  </si>
  <si>
    <t>VLF</t>
  </si>
  <si>
    <t>Lương thực Vĩnh Long</t>
  </si>
  <si>
    <t>CAB</t>
  </si>
  <si>
    <t>Truyền hình Cáp Việt Nam</t>
  </si>
  <si>
    <t>Giá trị NĐTNN mua (D) Ngày GD: 2020-02-14 Đơn vị: VND</t>
  </si>
  <si>
    <t>Giá trị NĐTNN bán (D) Ngày GD: 2020-02-14 Đơn vị: VND</t>
  </si>
  <si>
    <t>Chỉ có chart theo tháng, không có file excel</t>
  </si>
  <si>
    <t>Monthly ETF flow</t>
  </si>
  <si>
    <t>Xây dựng &amp; Vật liệu</t>
  </si>
  <si>
    <t>Top 10 cổ phiếu nắm giữ bởi 33 quỹ theo dõi</t>
  </si>
  <si>
    <t>CP</t>
  </si>
  <si>
    <t>Tỷ trọng trong danh mục 33 quỹ theo dõi</t>
  </si>
  <si>
    <t>Thống kê dòng tiền 2 ETF chính trong 12 tháng gần nhất</t>
  </si>
  <si>
    <t>Hàng cá nhân &amp; gia dụng</t>
  </si>
  <si>
    <t>%thay đổi</t>
  </si>
  <si>
    <t>Dược phẩm</t>
  </si>
  <si>
    <t xml:space="preserve">                             </t>
  </si>
  <si>
    <t>保险</t>
  </si>
  <si>
    <t>房 地 产</t>
  </si>
  <si>
    <t>药 品</t>
  </si>
  <si>
    <t>银行</t>
  </si>
  <si>
    <t>信息技术</t>
  </si>
  <si>
    <t>金融服务</t>
  </si>
  <si>
    <t>零售</t>
  </si>
  <si>
    <t>水 电石油天然气</t>
  </si>
  <si>
    <t>食品和饮料</t>
  </si>
  <si>
    <t>汽车和零配件</t>
  </si>
  <si>
    <t>电 信</t>
  </si>
  <si>
    <t>个人商品和家具</t>
  </si>
  <si>
    <t>油气</t>
  </si>
  <si>
    <t>基本资源</t>
  </si>
  <si>
    <t>化学品</t>
  </si>
  <si>
    <t>旅游和娱乐</t>
  </si>
  <si>
    <t>工业 商品和服务</t>
  </si>
  <si>
    <t>医疗</t>
  </si>
  <si>
    <t>Điện, nước &amp; xăng dầu khí đốt</t>
  </si>
  <si>
    <t>Ô tô và phụ tùng</t>
  </si>
  <si>
    <t>Tài nguyên Cơ bản</t>
  </si>
  <si>
    <t>Công nghệ Thông tin</t>
  </si>
  <si>
    <t>Du lịch và Giải trí</t>
  </si>
  <si>
    <t>Xây dựng và Vật liệu</t>
  </si>
  <si>
    <t>Hàng &amp; Dịch vụ Công nghiệp</t>
  </si>
  <si>
    <t>Thực phẩm và đồ uống</t>
  </si>
  <si>
    <t>建筑和原材料</t>
  </si>
  <si>
    <t>媒体</t>
  </si>
  <si>
    <t>Mã</t>
  </si>
  <si>
    <t>% thay đổi</t>
  </si>
  <si>
    <t>Tin tuần</t>
  </si>
  <si>
    <t>NGÀY THỰC HIỆN</t>
  </si>
  <si>
    <t>QUỐC GIA</t>
  </si>
  <si>
    <t>TIỀN TỆ</t>
  </si>
  <si>
    <t>NỘI DUNG SỰ KIỆN</t>
  </si>
  <si>
    <t>SỐ LIỆU DỰ BÁO</t>
  </si>
  <si>
    <t>SỐ LIỆU KỲ TRƯỚC</t>
  </si>
  <si>
    <t>Mỹ</t>
  </si>
  <si>
    <t>Fri</t>
  </si>
  <si>
    <t>Close price</t>
  </si>
  <si>
    <t>KLGD</t>
  </si>
  <si>
    <t>GTGD</t>
  </si>
  <si>
    <t>TB</t>
  </si>
  <si>
    <t>Fri LW</t>
  </si>
  <si>
    <t>%1W</t>
  </si>
  <si>
    <t>%YTD</t>
  </si>
  <si>
    <t>HNXIndex</t>
  </si>
  <si>
    <t>VNIndex</t>
  </si>
  <si>
    <t>KL Khớp lệnh</t>
  </si>
  <si>
    <t>GT khớp lệnh</t>
  </si>
  <si>
    <t>%m-f</t>
  </si>
  <si>
    <t>Fiin</t>
  </si>
  <si>
    <t>Nhật Bản</t>
  </si>
  <si>
    <t>JPY</t>
  </si>
  <si>
    <t>EUR</t>
  </si>
  <si>
    <t>Anh</t>
  </si>
  <si>
    <t>GBP</t>
  </si>
  <si>
    <t>Úc</t>
  </si>
  <si>
    <t>AUD</t>
  </si>
  <si>
    <t>Châu Âu</t>
  </si>
  <si>
    <t>GTGD (Triệu VND)</t>
  </si>
  <si>
    <t>Tỷ trọng GTGD ngành/chỉ số</t>
  </si>
  <si>
    <t>Thu</t>
  </si>
  <si>
    <t>Wed</t>
  </si>
  <si>
    <t>Tue</t>
  </si>
  <si>
    <t>Mon</t>
  </si>
  <si>
    <t>Trả cổ tức bằng tiền mặt</t>
  </si>
  <si>
    <t>TNH</t>
  </si>
  <si>
    <t>MTB</t>
  </si>
  <si>
    <t>NCG</t>
  </si>
  <si>
    <t>TDF</t>
  </si>
  <si>
    <t>VUG</t>
  </si>
  <si>
    <t>CST</t>
  </si>
  <si>
    <t>MBT</t>
  </si>
  <si>
    <t>GDA</t>
  </si>
  <si>
    <t>VNZ</t>
  </si>
  <si>
    <t>DSD</t>
  </si>
  <si>
    <t>MCM</t>
  </si>
  <si>
    <t>NO1</t>
  </si>
  <si>
    <t>BNA</t>
  </si>
  <si>
    <t>DFF</t>
  </si>
  <si>
    <t>MED</t>
  </si>
  <si>
    <t>Tỷ lệ thực hiện</t>
  </si>
  <si>
    <t>Sự kiện</t>
  </si>
  <si>
    <t>Ngày thực hiện</t>
  </si>
  <si>
    <t>Ngày GDKHQ</t>
  </si>
  <si>
    <t>Country</t>
  </si>
  <si>
    <t>Name</t>
  </si>
  <si>
    <t>Index</t>
  </si>
  <si>
    <t>PX_last_-1aw</t>
  </si>
  <si>
    <t>PX_last_-2aw</t>
  </si>
  <si>
    <t>percentageChg_1w</t>
  </si>
  <si>
    <t>HK</t>
  </si>
  <si>
    <t>HSI Index</t>
  </si>
  <si>
    <t>VN</t>
  </si>
  <si>
    <t>VNINDEX Index</t>
  </si>
  <si>
    <t>IN</t>
  </si>
  <si>
    <t>NIFTY 50</t>
  </si>
  <si>
    <t>NIFTY Index</t>
  </si>
  <si>
    <t>MULT</t>
  </si>
  <si>
    <t>US</t>
  </si>
  <si>
    <t>SPX Index</t>
  </si>
  <si>
    <t>MSCI WORLD</t>
  </si>
  <si>
    <t>MXWO Index</t>
  </si>
  <si>
    <t>JN</t>
  </si>
  <si>
    <t>NIKKEI 225</t>
  </si>
  <si>
    <t>NKY Index</t>
  </si>
  <si>
    <t>INDU Index</t>
  </si>
  <si>
    <t>TH</t>
  </si>
  <si>
    <t>SETI</t>
  </si>
  <si>
    <t>SET Index</t>
  </si>
  <si>
    <t>CH</t>
  </si>
  <si>
    <t>SHSZ300 Index</t>
  </si>
  <si>
    <t>SHANGHAI SE COMPOSITE</t>
  </si>
  <si>
    <t>SHCOMP Index</t>
  </si>
  <si>
    <t>SK</t>
  </si>
  <si>
    <t>KOSPI Index</t>
  </si>
  <si>
    <t>GB</t>
  </si>
  <si>
    <t>UKX Index</t>
  </si>
  <si>
    <t>GE</t>
  </si>
  <si>
    <t>DAX Index</t>
  </si>
  <si>
    <t>FR</t>
  </si>
  <si>
    <t>CAC Index</t>
  </si>
  <si>
    <t>KOSDAQ Index</t>
  </si>
  <si>
    <t>Email: fiinpro.support@fiingroup.vn</t>
  </si>
  <si>
    <t>T: (84-24) - 3562 6962 - Ext: 103</t>
  </si>
  <si>
    <t>Website: https://fiingroup.vn</t>
  </si>
  <si>
    <t>Chi nhánh: Tầng 16, Tòa nhà Bitexco Financial Tower, số 2 Hải Triều , Phường Bến Nghé, Quận 1, TP. Hồ Chí Minh, Việt Nam</t>
  </si>
  <si>
    <t>Trụ sở: Tầng 10, Tòa nhà PeakView, 36 Hoàng Cầu, Đống Đa, Hà Nội, Việt Nam</t>
  </si>
  <si>
    <t>CÔNG TY CỔ PHẦN FIINGROUP VIỆT NAM</t>
  </si>
  <si>
    <t>SBB</t>
  </si>
  <si>
    <t>BCO</t>
  </si>
  <si>
    <t>MA1</t>
  </si>
  <si>
    <t>DTP</t>
  </si>
  <si>
    <t>BIG</t>
  </si>
  <si>
    <t>DKW</t>
  </si>
  <si>
    <t>Ngày trích xuất</t>
  </si>
  <si>
    <t>Tính năng</t>
  </si>
  <si>
    <t>UPCoM</t>
  </si>
  <si>
    <t>Xi măng và Khoáng sản Yên Bái</t>
  </si>
  <si>
    <t>Thủy điện Xuân Minh</t>
  </si>
  <si>
    <t>XMP</t>
  </si>
  <si>
    <t>Thuỷ Điện To Buông</t>
  </si>
  <si>
    <t>WTB</t>
  </si>
  <si>
    <t>VIWASEEN.3</t>
  </si>
  <si>
    <t>VW3</t>
  </si>
  <si>
    <t>Đầu tư Phát triển Máy Việt Nam</t>
  </si>
  <si>
    <t>VVS</t>
  </si>
  <si>
    <t>Thủy Sản Việt Úc</t>
  </si>
  <si>
    <t>Chứng khoán Stanley Brothers</t>
  </si>
  <si>
    <t>VUA</t>
  </si>
  <si>
    <t>Gạch Ngói Từ Sơn</t>
  </si>
  <si>
    <t>Việt Trung Quảng Bình</t>
  </si>
  <si>
    <t>VTQ</t>
  </si>
  <si>
    <t>VINACAP Kim Long</t>
  </si>
  <si>
    <t>Vận tải và Thuê Tàu biển Việt Nam</t>
  </si>
  <si>
    <t>VINAPRINT</t>
  </si>
  <si>
    <t>CTCP VNG</t>
  </si>
  <si>
    <t>Giao nhận Vận tải Miền Trung</t>
  </si>
  <si>
    <t>VMT</t>
  </si>
  <si>
    <t>Vimarko</t>
  </si>
  <si>
    <t>VMK</t>
  </si>
  <si>
    <t>VIMC Logistics</t>
  </si>
  <si>
    <t>VKC Holdings</t>
  </si>
  <si>
    <t>Công ty Cổ phần Đầu tư và Phát triển Việt Trung Nam</t>
  </si>
  <si>
    <t>Mạ kẽm công nghiệp Vingal-Vnsteel</t>
  </si>
  <si>
    <t>Hội chợ Triển lãm Việt Nam</t>
  </si>
  <si>
    <t>Xây dựng và Năng lượng VCP</t>
  </si>
  <si>
    <t>Xây lắp Môi trường</t>
  </si>
  <si>
    <t>Ngân hàng Việt Á</t>
  </si>
  <si>
    <t>VAB</t>
  </si>
  <si>
    <t>Môi trường Đô thị Thanh Trì</t>
  </si>
  <si>
    <t>UTT</t>
  </si>
  <si>
    <t>Xây dựng và Phát triển đô thị Bà Rịa - Vũng Tàu</t>
  </si>
  <si>
    <t>TM ĐT xây lắp điện Thịnh Vượng</t>
  </si>
  <si>
    <t>TV6</t>
  </si>
  <si>
    <t>Tien Thinh Group</t>
  </si>
  <si>
    <t>TT6</t>
  </si>
  <si>
    <t>Đầu Tư Và Xây Lắp Trường Sơn</t>
  </si>
  <si>
    <t>TSA</t>
  </si>
  <si>
    <t>CTCP RedstarCera</t>
  </si>
  <si>
    <t>BV GTVT</t>
  </si>
  <si>
    <t>TRH</t>
  </si>
  <si>
    <t>Dịch vụ biển Tân Cảng</t>
  </si>
  <si>
    <t>TOS</t>
  </si>
  <si>
    <t>Tư vấn thiết kế đường bộ</t>
  </si>
  <si>
    <t>TKD</t>
  </si>
  <si>
    <t>Bao bì Tân Khánh An</t>
  </si>
  <si>
    <t>TKA</t>
  </si>
  <si>
    <t>Tài chính Cổ phần Tín Việt</t>
  </si>
  <si>
    <t>TIN</t>
  </si>
  <si>
    <t>Tứ Hải Hà Nam</t>
  </si>
  <si>
    <t>THM</t>
  </si>
  <si>
    <t>The Golden Group</t>
  </si>
  <si>
    <t>Thiết kế GTVT</t>
  </si>
  <si>
    <t>TED</t>
  </si>
  <si>
    <t>Xây dựng Trung Đô</t>
  </si>
  <si>
    <t>Nước sạch Thái Bình</t>
  </si>
  <si>
    <t>TBW</t>
  </si>
  <si>
    <t>Tổng Bách Hóa</t>
  </si>
  <si>
    <t>TBH</t>
  </si>
  <si>
    <t>Đầu Tư Bất Động Sản Taseco</t>
  </si>
  <si>
    <t>TAL</t>
  </si>
  <si>
    <t>Freco .,corp</t>
  </si>
  <si>
    <t>TAB</t>
  </si>
  <si>
    <t>Sonadezi Giang Điền</t>
  </si>
  <si>
    <t>SZG</t>
  </si>
  <si>
    <t>Phát hành sách Thái Nguyên</t>
  </si>
  <si>
    <t>STH</t>
  </si>
  <si>
    <t>TM Sabeco Sông Tiền</t>
  </si>
  <si>
    <t>Phát triển Sunshine Homes</t>
  </si>
  <si>
    <t>SSH</t>
  </si>
  <si>
    <t>Giáo dục G Sài Gòn</t>
  </si>
  <si>
    <t>SIVICO</t>
  </si>
  <si>
    <t>ĐT PT Sài Gòn 3 Group</t>
  </si>
  <si>
    <t>SGI</t>
  </si>
  <si>
    <t>Sài Gòn Công thương</t>
  </si>
  <si>
    <t>SGB</t>
  </si>
  <si>
    <t>Thương mại Đầu tư SHB</t>
  </si>
  <si>
    <t>Cao su Sông Bé</t>
  </si>
  <si>
    <t>SBR</t>
  </si>
  <si>
    <t>Bia Sài Gòn Bình Tây</t>
  </si>
  <si>
    <t>Công Nghiệp và Xuất nhập khẩu Cao Su</t>
  </si>
  <si>
    <t>Tư vấn và Đầu tư Phát triển Quảng Nam</t>
  </si>
  <si>
    <t>Đầu tư Xây dựng và Phát triển Hạ tầng Viễn Thông</t>
  </si>
  <si>
    <t>Đầu tư và Thương mại Dầu khí Nghệ An</t>
  </si>
  <si>
    <t>Xây lắp Dầu khí Việt Nam</t>
  </si>
  <si>
    <t>Kho vận Petec</t>
  </si>
  <si>
    <t>PLO</t>
  </si>
  <si>
    <t>Tư vấn Xây dựng Petrolimex</t>
  </si>
  <si>
    <t>PLE</t>
  </si>
  <si>
    <t>PG Bank</t>
  </si>
  <si>
    <t>PGB</t>
  </si>
  <si>
    <t>Vận tải Phương Đông Việt</t>
  </si>
  <si>
    <t>Phốt pho Apatit Việt Nam</t>
  </si>
  <si>
    <t>PAT</t>
  </si>
  <si>
    <t>Cảng Phước An</t>
  </si>
  <si>
    <t>PAP</t>
  </si>
  <si>
    <t>Tập đoàn Truyền thông và Giải trí ODE</t>
  </si>
  <si>
    <t>ODE</t>
  </si>
  <si>
    <t>SX và Cung ứng VLXD Kon Tum</t>
  </si>
  <si>
    <t>NXT</t>
  </si>
  <si>
    <t>May Nam Định</t>
  </si>
  <si>
    <t>NJC</t>
  </si>
  <si>
    <t>Thiết bị Điện Miền Bắc</t>
  </si>
  <si>
    <t>NEM</t>
  </si>
  <si>
    <t>Nova Consumer</t>
  </si>
  <si>
    <t>TCT Hàng hải Việt Nam</t>
  </si>
  <si>
    <t>Công trình Đô thị Gò Công</t>
  </si>
  <si>
    <t>MTX</t>
  </si>
  <si>
    <t>Thanh Nien Media Group Corp</t>
  </si>
  <si>
    <t>MTN</t>
  </si>
  <si>
    <t>Công trình đô thị tỉnh Thái Bình</t>
  </si>
  <si>
    <t>Masan High-Tech Materials</t>
  </si>
  <si>
    <t>Tập đoàn MPT</t>
  </si>
  <si>
    <t>Tập đoàn MGROUP</t>
  </si>
  <si>
    <t>MGR</t>
  </si>
  <si>
    <t>Tập đoàn Meey Land</t>
  </si>
  <si>
    <t>MEY</t>
  </si>
  <si>
    <t>Giống bò sữa Mộc Châu</t>
  </si>
  <si>
    <t>Năng lượng và Bất động sản MCG</t>
  </si>
  <si>
    <t>BĐS Cho thuê Minh Bảo Tín</t>
  </si>
  <si>
    <t>MACHINCO1</t>
  </si>
  <si>
    <t>Đầu tư Xây dựng Lương Tài</t>
  </si>
  <si>
    <t>Lâm nghiệp Nguyễn Văn Trỗi</t>
  </si>
  <si>
    <t>LTQ</t>
  </si>
  <si>
    <t>TM và SX Lập Phương Thành</t>
  </si>
  <si>
    <t>LPT</t>
  </si>
  <si>
    <t>Quoc te Holding</t>
  </si>
  <si>
    <t>Cấp thoát nước Kiến Tường</t>
  </si>
  <si>
    <t>KWA</t>
  </si>
  <si>
    <t>Cấp nước Kon Tum</t>
  </si>
  <si>
    <t>KTW</t>
  </si>
  <si>
    <t>Khoáng sản Nghệ An</t>
  </si>
  <si>
    <t>KNA</t>
  </si>
  <si>
    <t>KienlongBank</t>
  </si>
  <si>
    <t>Đầu Tư Và Pt Xây Dựng</t>
  </si>
  <si>
    <t>ING</t>
  </si>
  <si>
    <t>Hợp tác lao động với nước ngoài</t>
  </si>
  <si>
    <t>IFA</t>
  </si>
  <si>
    <t>Sữa Quốc tế</t>
  </si>
  <si>
    <t>IDP</t>
  </si>
  <si>
    <t>Đầu tư Thương mại Thủy sản</t>
  </si>
  <si>
    <t>Đầu tư XD hạ tầng nước sạch Hà Nội</t>
  </si>
  <si>
    <t>HWI</t>
  </si>
  <si>
    <t>Gang Thép Hà Nội</t>
  </si>
  <si>
    <t>HSV</t>
  </si>
  <si>
    <t>Cồn Rượu và Nước Giải Khát Hà Nội</t>
  </si>
  <si>
    <t>Gốm Xây Dựng Yên Hưng</t>
  </si>
  <si>
    <t>Công Nghệ Ha Lô</t>
  </si>
  <si>
    <t>HLO</t>
  </si>
  <si>
    <t>Helio Energy</t>
  </si>
  <si>
    <t>HIO</t>
  </si>
  <si>
    <t>Tập đoàn HIPT</t>
  </si>
  <si>
    <t>Hoàng Hạc</t>
  </si>
  <si>
    <t>HHI</t>
  </si>
  <si>
    <t>Du lịch Hương Giang</t>
  </si>
  <si>
    <t>HGT</t>
  </si>
  <si>
    <t>Giống cây trồng Hải Dương</t>
  </si>
  <si>
    <t>HDS</t>
  </si>
  <si>
    <t>Dệt May Huế</t>
  </si>
  <si>
    <t>Bánh kẹo Hải Châu</t>
  </si>
  <si>
    <t>HCO</t>
  </si>
  <si>
    <t>Vật tư Hậu Giang</t>
  </si>
  <si>
    <t>Nông Dược HAI</t>
  </si>
  <si>
    <t>Tập đoàn Green+</t>
  </si>
  <si>
    <t>GPC</t>
  </si>
  <si>
    <t>Cấp thoát nước Gia Lai</t>
  </si>
  <si>
    <t>Công trình giao thông Hà Nội</t>
  </si>
  <si>
    <t>GH3</t>
  </si>
  <si>
    <t>Thiết bị điện GELEX</t>
  </si>
  <si>
    <t>GEE</t>
  </si>
  <si>
    <t>Tôn Đông Á</t>
  </si>
  <si>
    <t>Thực phẩm G.C</t>
  </si>
  <si>
    <t>GCF</t>
  </si>
  <si>
    <t>ĐT Khai khoáng và QL Tài sản FLC</t>
  </si>
  <si>
    <t>Gạch ngói 30-4</t>
  </si>
  <si>
    <t>G30</t>
  </si>
  <si>
    <t>Thiết kế và CN Việt Nam</t>
  </si>
  <si>
    <t>FVN</t>
  </si>
  <si>
    <t>Lâm đặc sản xuất khẩu Quảng Nam</t>
  </si>
  <si>
    <t>Cơ điện Dzĩ An</t>
  </si>
  <si>
    <t>Du lịch và Xuất nhập khẩu Lạng Sơn</t>
  </si>
  <si>
    <t>Dược phẩm CPC1 Hà Nội</t>
  </si>
  <si>
    <t>ĐT XD Viễn thông Đồng Tháp</t>
  </si>
  <si>
    <t>DTJ</t>
  </si>
  <si>
    <t>Vật tư Y tế Thanh Hóa</t>
  </si>
  <si>
    <t>DTH</t>
  </si>
  <si>
    <t>Đại Trường Thành Holdings</t>
  </si>
  <si>
    <t>DTE</t>
  </si>
  <si>
    <t>Kính Đáp Cầu</t>
  </si>
  <si>
    <t>DHC Suối Đôi</t>
  </si>
  <si>
    <t>Chứng khoán DSC</t>
  </si>
  <si>
    <t>DO3</t>
  </si>
  <si>
    <t>Du lịch Đồng Nai</t>
  </si>
  <si>
    <t>DNT</t>
  </si>
  <si>
    <t>Dầu khí DMC-miền Nam</t>
  </si>
  <si>
    <t>DMS</t>
  </si>
  <si>
    <t>Domenal</t>
  </si>
  <si>
    <t>DMN</t>
  </si>
  <si>
    <t>Cấp nước sinh hoạt Châu Thành</t>
  </si>
  <si>
    <t>Chợ Lạng Sơn</t>
  </si>
  <si>
    <t>DKC</t>
  </si>
  <si>
    <t>Tập đoàn Đua Fat</t>
  </si>
  <si>
    <t>Dược Danapha</t>
  </si>
  <si>
    <t>DAN</t>
  </si>
  <si>
    <t>CTCP 382 Đông Anh</t>
  </si>
  <si>
    <t>Khai thác mỏ Đồng Tân</t>
  </si>
  <si>
    <t>D17</t>
  </si>
  <si>
    <t>Than Cao Sơn - TKV</t>
  </si>
  <si>
    <t>Tập đoàn CNT</t>
  </si>
  <si>
    <t>Tổng công ty Chè Nghệ An - CTCP</t>
  </si>
  <si>
    <t>CNA</t>
  </si>
  <si>
    <t>Camimex</t>
  </si>
  <si>
    <t>CMM</t>
  </si>
  <si>
    <t>Xây dựng và Phát triển Cơ sở Hạ tầng</t>
  </si>
  <si>
    <t>Đầu tư Xây dựng số 5</t>
  </si>
  <si>
    <t>Vinaceglass JSC</t>
  </si>
  <si>
    <t>Đầu tư CFM</t>
  </si>
  <si>
    <t>CFM</t>
  </si>
  <si>
    <t>Xây dựng Cao su Đồng Nai</t>
  </si>
  <si>
    <t>Chíp Sáng</t>
  </si>
  <si>
    <t>CCS</t>
  </si>
  <si>
    <t>XD và Bảo trì cầu đường</t>
  </si>
  <si>
    <t>CCD</t>
  </si>
  <si>
    <t>Xây Dựng CDC</t>
  </si>
  <si>
    <t>CCC</t>
  </si>
  <si>
    <t>XNK Thuỷ sản Cần Thơ</t>
  </si>
  <si>
    <t>Tập đoàn Giáo dục Trí Việt</t>
  </si>
  <si>
    <t>CAR</t>
  </si>
  <si>
    <t>Xuất nhập khẩu Nông Sản Thực Phẩm Cà Mau</t>
  </si>
  <si>
    <t>Xây dựng và Đầu tư 492</t>
  </si>
  <si>
    <t>Cấp thoát nước và Xây dựng Bảo Lộc</t>
  </si>
  <si>
    <t>BV Land</t>
  </si>
  <si>
    <t>BVL</t>
  </si>
  <si>
    <t>Group Bắc Việt</t>
  </si>
  <si>
    <t>Ngân hàng Bản Việt - BVBank</t>
  </si>
  <si>
    <t>BVB</t>
  </si>
  <si>
    <t>Biến thế và Vật liệu Điện Hà Nội</t>
  </si>
  <si>
    <t>Bảo hiểm Nhà Rồng</t>
  </si>
  <si>
    <t>Đầu tư và Phát triển Công nghiệp Bảo Thư</t>
  </si>
  <si>
    <t>BIG Invest Group</t>
  </si>
  <si>
    <t>BHI</t>
  </si>
  <si>
    <t>Công trình giao thông Bà Rịa - Vũng Tàu</t>
  </si>
  <si>
    <t>BGT</t>
  </si>
  <si>
    <t>Du lịch và Thương mại Bằng Giang Cao Bằng - Vimico</t>
  </si>
  <si>
    <t>BCV</t>
  </si>
  <si>
    <t>BCG Land</t>
  </si>
  <si>
    <t>BCR</t>
  </si>
  <si>
    <t>Xây dựng Bình Phước</t>
  </si>
  <si>
    <t>Công ty B.C.H</t>
  </si>
  <si>
    <t>BCA</t>
  </si>
  <si>
    <t>Bao bì Hoàng Thạch</t>
  </si>
  <si>
    <t>BBH</t>
  </si>
  <si>
    <t>Phân Bón Quốc Tế Âu Việt</t>
  </si>
  <si>
    <t>AVG</t>
  </si>
  <si>
    <t>Xây dựng ALVICO</t>
  </si>
  <si>
    <t>AIC</t>
  </si>
  <si>
    <t>Thủy sản An Giang</t>
  </si>
  <si>
    <t>AGF</t>
  </si>
  <si>
    <t>28.1 JSC</t>
  </si>
  <si>
    <t>Xuất Nhập khẩu Nông sản Thực phẩm An Giang</t>
  </si>
  <si>
    <t>ABW</t>
  </si>
  <si>
    <t>Ngân hàng An Bình</t>
  </si>
  <si>
    <t>ABB</t>
  </si>
  <si>
    <t>AAS</t>
  </si>
  <si>
    <t>Than Hợp Nhất</t>
  </si>
  <si>
    <t>AAH</t>
  </si>
  <si>
    <t>Nhựa Việt Thành</t>
  </si>
  <si>
    <t>VTZ</t>
  </si>
  <si>
    <t>Năng lượng và Môi trường VICEM</t>
  </si>
  <si>
    <t>Chứng khoán Đầu tư Tài chính Việt Nam</t>
  </si>
  <si>
    <t>VFS</t>
  </si>
  <si>
    <t>BV Life</t>
  </si>
  <si>
    <t>BGI Group</t>
  </si>
  <si>
    <t>Tập đoàn Nam Mê Kông</t>
  </si>
  <si>
    <t>Đầu tư và Xây dựng VINA2</t>
  </si>
  <si>
    <t>Đầu tư và Phát triển Sao Mai Việt</t>
  </si>
  <si>
    <t>Nhựa Tân Phú VN</t>
  </si>
  <si>
    <t>Đầu tư và Thương mại TNG</t>
  </si>
  <si>
    <t>SX và T.Mại Tùng Khánh</t>
  </si>
  <si>
    <t>TKG</t>
  </si>
  <si>
    <t>Dịch vụ Vận tải và Thương mại</t>
  </si>
  <si>
    <t>Bia Hà Nội - Thanh Hóa</t>
  </si>
  <si>
    <t>Sách và Thiết bị trường học Tp Hồ Chí Minh</t>
  </si>
  <si>
    <t>Spiral Galaxy</t>
  </si>
  <si>
    <t>Xây dựng SCG</t>
  </si>
  <si>
    <t>SCG</t>
  </si>
  <si>
    <t>Kinh doanh LPG Việt Nam</t>
  </si>
  <si>
    <t>Phân bón và hóa chất dầu khí Đông Nam Bộ</t>
  </si>
  <si>
    <t>Petro Times</t>
  </si>
  <si>
    <t>PPT</t>
  </si>
  <si>
    <t>DIN Capital</t>
  </si>
  <si>
    <t>Vận tải Biển Global Pacific</t>
  </si>
  <si>
    <t>Nhựa Picomat</t>
  </si>
  <si>
    <t>PCH</t>
  </si>
  <si>
    <t>Khách sạn và Dịch vụ OCH</t>
  </si>
  <si>
    <t>Tập đoàn Danh Khôi</t>
  </si>
  <si>
    <t>Dược Mediplantex</t>
  </si>
  <si>
    <t>Công ty Mai Động</t>
  </si>
  <si>
    <t>MDD</t>
  </si>
  <si>
    <t>Cơ khí và Lương thực Thực phẩm</t>
  </si>
  <si>
    <t>Cung ứng và Dịch vụ Kỹ thuật Hàng Hải</t>
  </si>
  <si>
    <t>Sách và Thiết bị Trường học Long An</t>
  </si>
  <si>
    <t>Đầu tư và Xây dựng 40</t>
  </si>
  <si>
    <t>L40</t>
  </si>
  <si>
    <t>Tập đoàn Đầu tư KTT</t>
  </si>
  <si>
    <t>Tập đoàn Real Tech</t>
  </si>
  <si>
    <t>KSF</t>
  </si>
  <si>
    <t>Tập đoàn Thành Thái</t>
  </si>
  <si>
    <t>Tập đoàn GCL</t>
  </si>
  <si>
    <t>Chứng khoán Guotai Junan (Việt Nam)</t>
  </si>
  <si>
    <t>Đầu tư IDJ Việt Nam</t>
  </si>
  <si>
    <t>HUD - Tasco</t>
  </si>
  <si>
    <t>Đá Hoàng Mai</t>
  </si>
  <si>
    <t>HMR</t>
  </si>
  <si>
    <t xml:space="preserve">TM - DV - Vận tải Xi măng Hải Phòng </t>
  </si>
  <si>
    <t>G-Automobile</t>
  </si>
  <si>
    <t>GMA</t>
  </si>
  <si>
    <t>ĐT Dịch vụ và PT Xanh</t>
  </si>
  <si>
    <t>GIC</t>
  </si>
  <si>
    <t>Dược liệu Việt Nam</t>
  </si>
  <si>
    <t>DVM</t>
  </si>
  <si>
    <t>Tập đoàn Sơn Đại Việt</t>
  </si>
  <si>
    <t>DVG</t>
  </si>
  <si>
    <t>Tập đoàn Alpha 7</t>
  </si>
  <si>
    <t>Tập đoàn Hoàng Kim Tây Nguyên</t>
  </si>
  <si>
    <t>Tập đoàn CMH Việt Nam</t>
  </si>
  <si>
    <t xml:space="preserve">HTC Holding </t>
  </si>
  <si>
    <t>Xây dựng 1369</t>
  </si>
  <si>
    <t>Sách và Thiết bị Bình Thuận</t>
  </si>
  <si>
    <t>Đầu tư SX Bảo Ngọc</t>
  </si>
  <si>
    <t>Dược Bảo Châu</t>
  </si>
  <si>
    <t>BCH</t>
  </si>
  <si>
    <t>Tập đoàn Đầu tư ATS</t>
  </si>
  <si>
    <t>Đầu tư Châu Á - Thái Bình Dương</t>
  </si>
  <si>
    <t>Cơ điện Alphanam</t>
  </si>
  <si>
    <t>Đầu tư và Xây dựng Cấp thoát nước</t>
  </si>
  <si>
    <t>Chứng khoán VIX</t>
  </si>
  <si>
    <t>Viễn Đông</t>
  </si>
  <si>
    <t>Chứng khoán Vietcap</t>
  </si>
  <si>
    <t>VinaCafé Biên Hòa</t>
  </si>
  <si>
    <t>Phát triển Nhà và Đô thị IDICO</t>
  </si>
  <si>
    <t>Dây và Cáp điện Taya</t>
  </si>
  <si>
    <t>XD và PT Trường Thành</t>
  </si>
  <si>
    <t>TTA</t>
  </si>
  <si>
    <t>TPBank</t>
  </si>
  <si>
    <t>Tập đoàn TNT</t>
  </si>
  <si>
    <t>Bệnh viện Quốc tế Thái Nguyên</t>
  </si>
  <si>
    <t>Rox Key Holdings</t>
  </si>
  <si>
    <t>Đầu tư TDG Global</t>
  </si>
  <si>
    <t>TCO Holdings</t>
  </si>
  <si>
    <t>Đầu tư &amp; Thương mại Vũ Đăng</t>
  </si>
  <si>
    <t>SVD</t>
  </si>
  <si>
    <t>Đầu tư Phát triển ST8</t>
  </si>
  <si>
    <t>SeABank</t>
  </si>
  <si>
    <t>SSB</t>
  </si>
  <si>
    <t>Đầu tư Thương mại SMC</t>
  </si>
  <si>
    <t>SJ Group</t>
  </si>
  <si>
    <t>Quốc tế Sơn Hà</t>
  </si>
  <si>
    <t>TTC Land</t>
  </si>
  <si>
    <t>Tập Đoàn Cơ Khí Công Nghệ Cao Siba</t>
  </si>
  <si>
    <t>SBG</t>
  </si>
  <si>
    <t>Sản Xuất Và Đầu Tư Hoàng Gia</t>
  </si>
  <si>
    <t>RYG</t>
  </si>
  <si>
    <t>Bóng đèn Phích nước Rạng Đông</t>
  </si>
  <si>
    <t>Cảng Quy Nhơn</t>
  </si>
  <si>
    <t>QNP</t>
  </si>
  <si>
    <t>Victory Capital</t>
  </si>
  <si>
    <t>Đầu tư ICAPITAL</t>
  </si>
  <si>
    <t>Xây dựng Phục Hưng Holdings</t>
  </si>
  <si>
    <t>Dịch vụ Tổng hợp Dầu khí</t>
  </si>
  <si>
    <t>Tập đoàn PC1</t>
  </si>
  <si>
    <t>Ngân hàng Phương Đông</t>
  </si>
  <si>
    <t>OCB</t>
  </si>
  <si>
    <t>Novaland</t>
  </si>
  <si>
    <t>Tâp đoàn 911</t>
  </si>
  <si>
    <t>Sản xuất và Thương mại Nam Hoa</t>
  </si>
  <si>
    <t>Ngân hàng Nam Á</t>
  </si>
  <si>
    <t>NAB</t>
  </si>
  <si>
    <t>MSB Bank</t>
  </si>
  <si>
    <t>MSB</t>
  </si>
  <si>
    <t>CTCP MHC</t>
  </si>
  <si>
    <t>LienVietPostBank</t>
  </si>
  <si>
    <t>Bột Giặt Lix</t>
  </si>
  <si>
    <t>LIZEN</t>
  </si>
  <si>
    <t>Đầu tư Tài sản KOJI</t>
  </si>
  <si>
    <t>Tập đoàn Khải Hoàn Land</t>
  </si>
  <si>
    <t>KHG</t>
  </si>
  <si>
    <t>Đầu tư và Phát triển Y tế Việt Nhật</t>
  </si>
  <si>
    <t>Logistics Vicem</t>
  </si>
  <si>
    <t>VICEM Hà Tiên</t>
  </si>
  <si>
    <t>Thực phẩm Hồng Hà</t>
  </si>
  <si>
    <t>Tập đoàn Hà Đô</t>
  </si>
  <si>
    <t>Chứng khoán HSC</t>
  </si>
  <si>
    <t>Vận tải Sản phẩm Khí Quốc tế</t>
  </si>
  <si>
    <t>Minh Hưng Quảng Trị</t>
  </si>
  <si>
    <t>GMH</t>
  </si>
  <si>
    <t>Tập đoàn Gelex</t>
  </si>
  <si>
    <t>Quỹ ETF VINACAPITAL VN100</t>
  </si>
  <si>
    <t>FUEVN100</t>
  </si>
  <si>
    <t>Quỹ ETF DCVFMVN DIAMOND</t>
  </si>
  <si>
    <t>FUEVFVND</t>
  </si>
  <si>
    <t>Quỹ ETF SSIAM VNFIN LEAD</t>
  </si>
  <si>
    <t>FUESSVFL</t>
  </si>
  <si>
    <t>Quỹ ETF SSIAM VN30</t>
  </si>
  <si>
    <t>FUESSV30</t>
  </si>
  <si>
    <t>Quỹ ETF MAFM VNDIAMOND</t>
  </si>
  <si>
    <t>FUEMAVND</t>
  </si>
  <si>
    <t>Quỹ ETF MAFM VN30</t>
  </si>
  <si>
    <t>FUEMAV30</t>
  </si>
  <si>
    <t>Quỹ ETF KIM GROWTH VN DIAMOND</t>
  </si>
  <si>
    <t>FUEKIVND</t>
  </si>
  <si>
    <t>KIM GROWTH VNFINSELECT ETF</t>
  </si>
  <si>
    <t>FUEKIVFS</t>
  </si>
  <si>
    <t>KIM GROWTH VN30 ETF</t>
  </si>
  <si>
    <t>FUEKIV30</t>
  </si>
  <si>
    <t>ETF IPAAM VN100</t>
  </si>
  <si>
    <t>FUEIP100</t>
  </si>
  <si>
    <t>Quỹ ETF FPT CAPITAL VNX50</t>
  </si>
  <si>
    <t>FUEFCV50</t>
  </si>
  <si>
    <t>Quỹ ETF DCVFMVNMIDCAP</t>
  </si>
  <si>
    <t>FUEDCMID</t>
  </si>
  <si>
    <t>ETF BVFVN DIAMOND</t>
  </si>
  <si>
    <t>FUEBFVND</t>
  </si>
  <si>
    <t>Quỹ đầu tư tăng trưởng Thiên Việt 5</t>
  </si>
  <si>
    <t>FUCTVGF5</t>
  </si>
  <si>
    <t>Quỹ Đầu tư Tăng trưởng Thiên Việt 4</t>
  </si>
  <si>
    <t>FUCTVGF4</t>
  </si>
  <si>
    <t>Quỹ Đầu tư Tăng trưởng Thiên Việt 3</t>
  </si>
  <si>
    <t>FUCTVGF3</t>
  </si>
  <si>
    <t>Thực phẩm Sao Ta</t>
  </si>
  <si>
    <t>Tập đoàn Everland</t>
  </si>
  <si>
    <t>ELCOM</t>
  </si>
  <si>
    <t>Quỹ ETF DCVFMVN30</t>
  </si>
  <si>
    <t>Vật liệu Xây dựng Đà Nẵng</t>
  </si>
  <si>
    <t>Dịch vụ BĐS Đất Xanh</t>
  </si>
  <si>
    <t>DXS</t>
  </si>
  <si>
    <t>Kỹ nghệ Đô Thành</t>
  </si>
  <si>
    <t>Tập đoàn Điện Quang</t>
  </si>
  <si>
    <t>Tổng Công ty Phân bón và Hóa chất Dầu khí</t>
  </si>
  <si>
    <t>Tập đoàn Đạt Phương</t>
  </si>
  <si>
    <t>Thương Mại Và Xây Dựng Đông Dương</t>
  </si>
  <si>
    <t>DDB</t>
  </si>
  <si>
    <t>Xây dựng DIC Holdings</t>
  </si>
  <si>
    <t>Chứng khoán Vietinbank</t>
  </si>
  <si>
    <t>Tập đoàn Bất động sản CRV</t>
  </si>
  <si>
    <t>CRV</t>
  </si>
  <si>
    <t>Tập đoàn Công nghệ CMC</t>
  </si>
  <si>
    <t>Xây dựng Kiên Giang</t>
  </si>
  <si>
    <t>CKG</t>
  </si>
  <si>
    <t>Đầu tư và Phát triển Đô thị Dầu khí Cửu Long</t>
  </si>
  <si>
    <t>CIC39</t>
  </si>
  <si>
    <t>Đầu tư BKG Việt Nam</t>
  </si>
  <si>
    <t>BKG</t>
  </si>
  <si>
    <t>Nông nghiệp BAF Việt Nam</t>
  </si>
  <si>
    <t>BAF</t>
  </si>
  <si>
    <t>Tập đoàn An Phát Holdings</t>
  </si>
  <si>
    <t>APH</t>
  </si>
  <si>
    <t>Gỗ An Cường</t>
  </si>
  <si>
    <t>ACG</t>
  </si>
  <si>
    <t>Tập đoàn Tiên Sơn Thanh Hóa</t>
  </si>
  <si>
    <t>Tên công ty</t>
  </si>
  <si>
    <t>DE - Doanh nghiệp</t>
  </si>
  <si>
    <t>DOW JONES INDUS. AVG</t>
  </si>
  <si>
    <t>S&amp;P 500 INDEX</t>
  </si>
  <si>
    <t>FTSE 100 INDEX</t>
  </si>
  <si>
    <t>CAC 40 INDEX</t>
  </si>
  <si>
    <t>DAX INDEX</t>
  </si>
  <si>
    <t>HANG SENG INDEX</t>
  </si>
  <si>
    <t>CSI 300 INDEX</t>
  </si>
  <si>
    <t>KOSPI INDEX</t>
  </si>
  <si>
    <t>KOSDAQ INDEX</t>
  </si>
  <si>
    <t>HO CHI MINH STOCK INDEX</t>
  </si>
  <si>
    <t>NetChg_1W</t>
  </si>
  <si>
    <t>VHINDEX Index</t>
  </si>
  <si>
    <t>NASDAQ</t>
  </si>
  <si>
    <t>NDAQ US Equity</t>
  </si>
  <si>
    <t xml:space="preserve">NIFTY </t>
  </si>
  <si>
    <t xml:space="preserve">KOSPI </t>
  </si>
  <si>
    <t xml:space="preserve">KOSDAQ </t>
  </si>
  <si>
    <t>Hang Seng</t>
  </si>
  <si>
    <t>DAX</t>
  </si>
  <si>
    <t>DOW JONES</t>
  </si>
  <si>
    <t>CAC 40</t>
  </si>
  <si>
    <t>CSI 300</t>
  </si>
  <si>
    <t>FTSE 100</t>
  </si>
  <si>
    <t>SHANGHAI SE</t>
  </si>
  <si>
    <t>HNX Index</t>
  </si>
  <si>
    <t>S&amp;P 500</t>
  </si>
  <si>
    <t>Date</t>
  </si>
  <si>
    <t>Qua đêm</t>
  </si>
  <si>
    <t>3 tháng</t>
  </si>
  <si>
    <t>6 tháng</t>
  </si>
  <si>
    <t>1 tháng</t>
  </si>
  <si>
    <t>1 tuần</t>
  </si>
  <si>
    <t>Ngày</t>
  </si>
  <si>
    <t>Tổng GTGD (tỷ VND)</t>
  </si>
  <si>
    <t>Tổng GT ròng (tỷ VND)</t>
  </si>
  <si>
    <t>Đến ngày</t>
  </si>
  <si>
    <t>Lũy kế mua/bán ròng YTD</t>
  </si>
  <si>
    <t>Điểm số</t>
  </si>
  <si>
    <t>% tăng điểm (WoW)</t>
  </si>
  <si>
    <t>Từ đầu năm (YTD)</t>
  </si>
  <si>
    <t>Khối lượng khớp lệnh trung bình 1 phiên (triệu cp)</t>
  </si>
  <si>
    <t xml:space="preserve">Giá trị khớp lệnh trung bình 1 phiên </t>
  </si>
  <si>
    <t>(tỷ đồng)</t>
  </si>
  <si>
    <t>P/E</t>
  </si>
  <si>
    <t>P/B</t>
  </si>
  <si>
    <t>HNIndex</t>
  </si>
  <si>
    <t>Tăng/giảm</t>
  </si>
  <si>
    <t>DXY Index - Last Price</t>
  </si>
  <si>
    <t>VNCD3MO Index</t>
  </si>
  <si>
    <t>VNCD6MO Index</t>
  </si>
  <si>
    <t>VNCD1MO Index</t>
  </si>
  <si>
    <t>VNCD1WK Index</t>
  </si>
  <si>
    <t>VNCDON Index</t>
  </si>
  <si>
    <t>Ngày thông báo</t>
  </si>
  <si>
    <t>Ngày ĐKCC</t>
  </si>
  <si>
    <t>Giá trị</t>
  </si>
  <si>
    <t>Nguồn</t>
  </si>
  <si>
    <t>SETI (Thailand)</t>
  </si>
  <si>
    <t>USDVND - Last Price</t>
  </si>
  <si>
    <t>Đại hội Đồng Cổ đông</t>
  </si>
  <si>
    <t>http://fiinpro.com/News/Detail/11260842?lang=vi-vn</t>
  </si>
  <si>
    <t>http://fiinpro.com/News/Detail/11290285?lang=vi-vn</t>
  </si>
  <si>
    <t>http://fiinpro.com/News/Detail/11294107?lang=vi-vn</t>
  </si>
  <si>
    <t>http://fiinpro.com/News/Detail/11298847?lang=vi-vn</t>
  </si>
  <si>
    <t>http://fiinpro.com/News/Detail/11296370?lang=vi-vn</t>
  </si>
  <si>
    <t>http://fiinpro.com/News/Detail/11296371?lang=vi-vn</t>
  </si>
  <si>
    <t>Phát hành cổ phiếu</t>
  </si>
  <si>
    <t>http://fiinpro.com/News/Detail/11295931?lang=vi-vn</t>
  </si>
  <si>
    <t>http://fiinpro.com/News/Detail/11297465?lang=vi-vn</t>
  </si>
  <si>
    <t>http://fiinpro.com/News/Detail/11299172?lang=vi-vn</t>
  </si>
  <si>
    <t>http://fiinpro.com/News/Detail/11298338?lang=vi-vn</t>
  </si>
  <si>
    <t>http://fiinpro.com/News/Detail/11297547?lang=vi-vn</t>
  </si>
  <si>
    <t>http://fiinpro.com/News/Detail/11295924?lang=vi-vn</t>
  </si>
  <si>
    <t>http://fiinpro.com/News/Detail/11293061?lang=vi-vn</t>
  </si>
  <si>
    <t>http://fiinpro.com/News/Detail/11293019?lang=vi-vn</t>
  </si>
  <si>
    <t>http://fiinpro.com/News/Detail/11288069?lang=vi-vn</t>
  </si>
  <si>
    <t>http://fiinpro.com/News/Detail/11287425?lang=vi-vn</t>
  </si>
  <si>
    <t>http://fiinpro.com/News/Detail/11290784?lang=vi-vn</t>
  </si>
  <si>
    <t>http://fiinpro.com/News/Detail/11290729?lang=vi-vn</t>
  </si>
  <si>
    <t>http://fiinpro.com/News/Detail/11270169?lang=vi-vn</t>
  </si>
  <si>
    <t>http://fiinpro.com/News/Detail/11282473?lang=vi-vn</t>
  </si>
  <si>
    <t>http://fiinpro.com/News/Detail/11281251?lang=vi-vn</t>
  </si>
  <si>
    <t>http://fiinpro.com/News/Detail/11292373?lang=vi-vn</t>
  </si>
  <si>
    <t>http://fiinpro.com/News/Detail/11297396?lang=vi-vn</t>
  </si>
  <si>
    <t>http://fiinpro.com/News/Detail/11297397?lang=vi-vn</t>
  </si>
  <si>
    <t>http://fiinpro.com/News/Detail/11296982?lang=vi-vn</t>
  </si>
  <si>
    <t>http://fiinpro.com/News/Detail/11295927?lang=vi-vn</t>
  </si>
  <si>
    <t>http://fiinpro.com/News/Detail/11297552?lang=vi-vn</t>
  </si>
  <si>
    <t>http://fiinpro.com/News/Detail/11297607?lang=vi-vn</t>
  </si>
  <si>
    <t>http://fiinpro.com/News/Detail/11297559?lang=vi-vn</t>
  </si>
  <si>
    <t>http://fiinpro.com/News/Detail/11300392?lang=vi-vn</t>
  </si>
  <si>
    <t>http://fiinpro.com/News/Detail/11289992?lang=vi-vn</t>
  </si>
  <si>
    <t>http://fiinpro.com/News/Detail/11292591?lang=vi-vn</t>
  </si>
  <si>
    <t>http://fiinpro.com/News/Detail/11298710?lang=vi-vn</t>
  </si>
  <si>
    <t>http://fiinpro.com/News/Detail/11279196?lang=vi-vn</t>
  </si>
  <si>
    <t>http://fiinpro.com/News/Detail/11295544?lang=vi-vn</t>
  </si>
  <si>
    <t>http://fiinpro.com/News/Detail/11298711?lang=vi-vn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</si>
</sst>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mm/dd/yyyy"/>
    <numFmt numFmtId="165" formatCode="#,###"/>
    <numFmt numFmtId="166" formatCode="dd/mm/yyyy"/>
    <numFmt numFmtId="167" formatCode="0.0%"/>
    <numFmt numFmtId="168" formatCode="#,##0.00%"/>
  </numFmts>
  <fonts count="45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color theme="1"/>
      <name val="Trebuchet MS"/>
      <family val="2"/>
    </font>
    <font>
      <b/>
      <sz val="11"/>
      <color rgb="FFFFFFFF"/>
      <name val="Calibri"/>
      <family val="2"/>
    </font>
    <font>
      <sz val="8"/>
      <color theme="0" tint="-0.499984740745262"/>
      <name val="Trebuchet MS"/>
      <family val="2"/>
    </font>
    <font>
      <b/>
      <sz val="12"/>
      <color rgb="FF1F497D"/>
      <name val="Times New Roman"/>
      <family val="1"/>
    </font>
    <font>
      <sz val="12"/>
      <color rgb="FF1F497D"/>
      <name val="Times New Roman"/>
      <family val="1"/>
    </font>
    <font>
      <u/>
      <sz val="11"/>
      <color rgb="FF0000FF"/>
      <name val="Calibri"/>
      <family val="2"/>
    </font>
    <font>
      <sz val="11"/>
      <color theme="1"/>
      <name val="Arial"/>
      <family val="2"/>
      <charset val="163"/>
      <scheme val="minor"/>
    </font>
    <font>
      <u/>
      <sz val="11"/>
      <color theme="10"/>
      <name val="Arial"/>
      <family val="2"/>
      <scheme val="minor"/>
    </font>
    <font>
      <sz val="11"/>
      <color theme="1"/>
      <name val="Cambria"/>
      <family val="1"/>
    </font>
    <font>
      <sz val="11"/>
      <color rgb="FF000000"/>
      <name val="Arial"/>
      <family val="2"/>
      <scheme val="minor"/>
    </font>
    <font>
      <sz val="11"/>
      <color rgb="FF222222"/>
      <name val="Cambria"/>
      <family val="1"/>
    </font>
    <font>
      <sz val="11"/>
      <color rgb="FF333333"/>
      <name val="Cambria"/>
      <family val="1"/>
    </font>
    <font>
      <sz val="11"/>
      <color theme="1"/>
      <name val="SimSun"/>
    </font>
    <font>
      <sz val="9"/>
      <color rgb="FF000000"/>
      <name val="Cambria"/>
      <family val="1"/>
    </font>
    <font>
      <b/>
      <sz val="9"/>
      <color rgb="FF000000"/>
      <name val="Cambria"/>
      <family val="1"/>
      <charset val="163"/>
    </font>
    <font>
      <sz val="9"/>
      <color rgb="FF000000"/>
      <name val="Cambria"/>
      <family val="1"/>
      <charset val="163"/>
    </font>
    <font>
      <sz val="11"/>
      <color rgb="FF333333"/>
      <name val="Arial"/>
      <family val="2"/>
    </font>
    <font>
      <sz val="11"/>
      <color rgb="FF008306"/>
      <name val="Arial"/>
      <family val="2"/>
    </font>
    <font>
      <b/>
      <sz val="11"/>
      <color rgb="FF015096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1"/>
      <color rgb="FF000000"/>
      <name val="Cambria"/>
      <family val="1"/>
      <charset val="163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101010"/>
      <name val="Helvetica Neue"/>
    </font>
    <font>
      <u/>
      <sz val="11"/>
      <color theme="10"/>
      <name val="Cambria"/>
      <family val="1"/>
    </font>
    <font>
      <b/>
      <sz val="11"/>
      <color rgb="FFFFFFFF"/>
      <name val="Arial"/>
      <family val="2"/>
      <scheme val="minor"/>
    </font>
    <font>
      <b/>
      <sz val="11"/>
      <color rgb="FFFFFFFF"/>
      <name val="Cambria"/>
      <family val="1"/>
    </font>
    <font>
      <sz val="12"/>
      <color theme="1"/>
      <name val="Arial"/>
      <family val="2"/>
      <scheme val="minor"/>
    </font>
    <font>
      <u/>
      <sz val="12"/>
      <color rgb="FF0000FF"/>
      <name val="Arial"/>
      <family val="2"/>
      <scheme val="minor"/>
    </font>
    <font>
      <sz val="12"/>
      <color rgb="FF1F497D"/>
      <name val="Arial"/>
      <family val="2"/>
      <scheme val="minor"/>
    </font>
    <font>
      <b/>
      <sz val="12"/>
      <color rgb="FF1F497D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9"/>
      <color rgb="FF231E1F"/>
      <name val="Cambria"/>
      <family val="1"/>
    </font>
    <font>
      <b/>
      <sz val="9"/>
      <color rgb="FF231E1F"/>
      <name val="Cambria"/>
      <family val="1"/>
    </font>
    <font>
      <sz val="9"/>
      <color rgb="FFFF0000"/>
      <name val="Cambria"/>
      <family val="1"/>
    </font>
    <font>
      <sz val="9"/>
      <color rgb="FF00B050"/>
      <name val="Cambria"/>
      <family val="1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indexed="64"/>
      </patternFill>
    </fill>
    <fill>
      <patternFill patternType="solid">
        <fgColor rgb="FFC4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DEA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C7C7C7"/>
      </right>
      <top style="medium">
        <color rgb="FFC7C7C7"/>
      </top>
      <bottom style="medium">
        <color rgb="FFC7C7C7"/>
      </bottom>
      <diagonal/>
    </border>
    <border>
      <left style="medium">
        <color rgb="FFC7C7C7"/>
      </left>
      <right style="medium">
        <color rgb="FFC7C7C7"/>
      </right>
      <top style="medium">
        <color rgb="FFC7C7C7"/>
      </top>
      <bottom style="medium">
        <color rgb="FFC7C7C7"/>
      </bottom>
      <diagonal/>
    </border>
    <border>
      <left style="medium">
        <color rgb="FFC7C7C7"/>
      </left>
      <right/>
      <top style="medium">
        <color rgb="FFC7C7C7"/>
      </top>
      <bottom style="medium">
        <color rgb="FFC7C7C7"/>
      </bottom>
      <diagonal/>
    </border>
    <border>
      <left/>
      <right style="medium">
        <color rgb="FFC7C7C7"/>
      </right>
      <top style="medium">
        <color rgb="FFC7C7C7"/>
      </top>
      <bottom/>
      <diagonal/>
    </border>
    <border>
      <left style="medium">
        <color rgb="FFC7C7C7"/>
      </left>
      <right style="medium">
        <color rgb="FFC7C7C7"/>
      </right>
      <top style="medium">
        <color rgb="FFC7C7C7"/>
      </top>
      <bottom/>
      <diagonal/>
    </border>
    <border>
      <left style="medium">
        <color rgb="FFC7C7C7"/>
      </left>
      <right/>
      <top style="medium">
        <color rgb="FFC7C7C7"/>
      </top>
      <bottom/>
      <diagonal/>
    </border>
    <border>
      <left/>
      <right/>
      <top style="medium">
        <color rgb="FF00467E"/>
      </top>
      <bottom style="medium">
        <color rgb="FF4F81BD"/>
      </bottom>
      <diagonal/>
    </border>
    <border>
      <left/>
      <right/>
      <top style="medium">
        <color rgb="FF00467E"/>
      </top>
      <bottom style="medium">
        <color indexed="64"/>
      </bottom>
      <diagonal/>
    </border>
    <border>
      <left/>
      <right/>
      <top/>
      <bottom style="medium">
        <color rgb="FFC4E1F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4F81BD"/>
      </top>
      <bottom/>
      <diagonal/>
    </border>
    <border>
      <left/>
      <right/>
      <top style="medium">
        <color rgb="FFC4E1F3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ill="0" applyAlignment="0" applyProtection="0"/>
    <xf numFmtId="43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43" fontId="2" fillId="0" borderId="0" applyNumberFormat="0" applyFill="0" applyAlignment="0" applyProtection="0"/>
    <xf numFmtId="0" fontId="2" fillId="0" borderId="0" applyNumberFormat="0" applyFill="0" applyAlignment="0" applyProtection="0"/>
    <xf numFmtId="0" fontId="10" fillId="0" borderId="0"/>
    <xf numFmtId="43" fontId="2" fillId="0" borderId="0"/>
    <xf numFmtId="43" fontId="2" fillId="0" borderId="0"/>
  </cellStyleXfs>
  <cellXfs count="189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vertical="center" wrapText="1"/>
    </xf>
    <xf numFmtId="49" fontId="0" fillId="0" borderId="1" xfId="0" applyNumberFormat="1" applyBorder="1"/>
    <xf numFmtId="0" fontId="3" fillId="0" borderId="0" xfId="0" applyFont="1"/>
    <xf numFmtId="164" fontId="0" fillId="0" borderId="1" xfId="0" applyNumberFormat="1" applyBorder="1" applyAlignment="1">
      <alignment horizontal="right"/>
    </xf>
    <xf numFmtId="14" fontId="3" fillId="0" borderId="0" xfId="1" applyNumberFormat="1" applyFont="1" applyFill="1"/>
    <xf numFmtId="0" fontId="5" fillId="0" borderId="0" xfId="0" applyFont="1" applyAlignment="1">
      <alignment horizontal="left"/>
    </xf>
    <xf numFmtId="4" fontId="0" fillId="0" borderId="1" xfId="0" applyNumberFormat="1" applyBorder="1"/>
    <xf numFmtId="10" fontId="0" fillId="0" borderId="1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0" fillId="0" borderId="1" xfId="0" applyNumberFormat="1" applyBorder="1"/>
    <xf numFmtId="4" fontId="3" fillId="0" borderId="0" xfId="0" applyNumberFormat="1" applyFont="1"/>
    <xf numFmtId="165" fontId="3" fillId="0" borderId="0" xfId="0" applyNumberFormat="1" applyFont="1"/>
    <xf numFmtId="10" fontId="0" fillId="0" borderId="0" xfId="2" applyNumberFormat="1" applyFont="1"/>
    <xf numFmtId="10" fontId="0" fillId="0" borderId="0" xfId="0" applyNumberFormat="1"/>
    <xf numFmtId="0" fontId="9" fillId="0" borderId="0" xfId="3"/>
    <xf numFmtId="10" fontId="0" fillId="0" borderId="0" xfId="4" applyNumberFormat="1" applyFont="1"/>
    <xf numFmtId="0" fontId="11" fillId="0" borderId="0" xfId="0" applyFont="1"/>
    <xf numFmtId="10" fontId="12" fillId="0" borderId="0" xfId="0" applyNumberFormat="1" applyFont="1"/>
    <xf numFmtId="0" fontId="13" fillId="0" borderId="0" xfId="0" applyFont="1" applyAlignment="1">
      <alignment horizontal="left" vertical="center"/>
    </xf>
    <xf numFmtId="0" fontId="11" fillId="0" borderId="0" xfId="3" applyFont="1"/>
    <xf numFmtId="0" fontId="13" fillId="0" borderId="0" xfId="0" applyFont="1"/>
    <xf numFmtId="0" fontId="14" fillId="0" borderId="0" xfId="0" applyFont="1"/>
    <xf numFmtId="0" fontId="15" fillId="0" borderId="0" xfId="3" applyFont="1"/>
    <xf numFmtId="0" fontId="12" fillId="0" borderId="0" xfId="0" applyFont="1"/>
    <xf numFmtId="0" fontId="1" fillId="0" borderId="0" xfId="3" applyFont="1"/>
    <xf numFmtId="2" fontId="0" fillId="0" borderId="0" xfId="0" applyNumberFormat="1"/>
    <xf numFmtId="0" fontId="11" fillId="0" borderId="0" xfId="0" applyFont="1" applyAlignment="1">
      <alignment wrapText="1"/>
    </xf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0" fontId="10" fillId="0" borderId="0" xfId="5"/>
    <xf numFmtId="166" fontId="11" fillId="0" borderId="0" xfId="0" applyNumberFormat="1" applyFont="1"/>
    <xf numFmtId="10" fontId="18" fillId="0" borderId="2" xfId="0" applyNumberFormat="1" applyFont="1" applyBorder="1" applyAlignment="1">
      <alignment horizontal="center" vertical="center" wrapText="1"/>
    </xf>
    <xf numFmtId="4" fontId="2" fillId="0" borderId="1" xfId="9" applyNumberFormat="1" applyBorder="1"/>
    <xf numFmtId="0" fontId="11" fillId="6" borderId="0" xfId="0" applyFont="1" applyFill="1"/>
    <xf numFmtId="4" fontId="19" fillId="4" borderId="4" xfId="0" applyNumberFormat="1" applyFont="1" applyFill="1" applyBorder="1" applyAlignment="1">
      <alignment horizontal="right" vertical="top" wrapText="1"/>
    </xf>
    <xf numFmtId="0" fontId="20" fillId="4" borderId="4" xfId="0" applyFont="1" applyFill="1" applyBorder="1" applyAlignment="1">
      <alignment horizontal="right" vertical="top" wrapText="1"/>
    </xf>
    <xf numFmtId="3" fontId="19" fillId="4" borderId="4" xfId="0" applyNumberFormat="1" applyFont="1" applyFill="1" applyBorder="1" applyAlignment="1">
      <alignment horizontal="right" vertical="top" wrapText="1"/>
    </xf>
    <xf numFmtId="4" fontId="19" fillId="7" borderId="4" xfId="0" applyNumberFormat="1" applyFont="1" applyFill="1" applyBorder="1" applyAlignment="1">
      <alignment horizontal="right" vertical="top" wrapText="1"/>
    </xf>
    <xf numFmtId="3" fontId="19" fillId="7" borderId="4" xfId="0" applyNumberFormat="1" applyFont="1" applyFill="1" applyBorder="1" applyAlignment="1">
      <alignment horizontal="right" vertical="top" wrapText="1"/>
    </xf>
    <xf numFmtId="4" fontId="19" fillId="8" borderId="4" xfId="0" applyNumberFormat="1" applyFont="1" applyFill="1" applyBorder="1" applyAlignment="1">
      <alignment horizontal="right" vertical="top" wrapText="1"/>
    </xf>
    <xf numFmtId="0" fontId="21" fillId="9" borderId="5" xfId="0" applyFont="1" applyFill="1" applyBorder="1" applyAlignment="1">
      <alignment horizontal="right" vertical="center" wrapText="1"/>
    </xf>
    <xf numFmtId="0" fontId="21" fillId="9" borderId="6" xfId="0" applyFont="1" applyFill="1" applyBorder="1" applyAlignment="1">
      <alignment horizontal="right" vertical="center" wrapText="1"/>
    </xf>
    <xf numFmtId="0" fontId="21" fillId="9" borderId="7" xfId="0" applyFont="1" applyFill="1" applyBorder="1" applyAlignment="1">
      <alignment horizontal="right" vertical="center" wrapText="1"/>
    </xf>
    <xf numFmtId="0" fontId="19" fillId="7" borderId="4" xfId="0" applyFont="1" applyFill="1" applyBorder="1" applyAlignment="1">
      <alignment horizontal="right" vertical="top" wrapText="1"/>
    </xf>
    <xf numFmtId="0" fontId="19" fillId="4" borderId="4" xfId="0" applyFont="1" applyFill="1" applyBorder="1" applyAlignment="1">
      <alignment horizontal="right" vertical="top" wrapText="1"/>
    </xf>
    <xf numFmtId="0" fontId="22" fillId="7" borderId="4" xfId="0" applyFont="1" applyFill="1" applyBorder="1" applyAlignment="1">
      <alignment horizontal="right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9" fontId="23" fillId="0" borderId="14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9" fontId="24" fillId="0" borderId="2" xfId="0" applyNumberFormat="1" applyFont="1" applyBorder="1" applyAlignment="1">
      <alignment horizontal="center" vertical="center" wrapText="1"/>
    </xf>
    <xf numFmtId="10" fontId="2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24" fillId="0" borderId="14" xfId="0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4" fillId="0" borderId="2" xfId="0" applyNumberFormat="1" applyFont="1" applyBorder="1" applyAlignment="1">
      <alignment horizontal="center" vertical="center" wrapText="1"/>
    </xf>
    <xf numFmtId="166" fontId="24" fillId="0" borderId="3" xfId="0" applyNumberFormat="1" applyFont="1" applyBorder="1" applyAlignment="1">
      <alignment horizontal="center" vertical="center" wrapText="1"/>
    </xf>
    <xf numFmtId="0" fontId="25" fillId="0" borderId="0" xfId="0" applyFont="1"/>
    <xf numFmtId="0" fontId="26" fillId="5" borderId="1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9" fillId="6" borderId="0" xfId="0" applyFont="1" applyFill="1"/>
    <xf numFmtId="3" fontId="29" fillId="6" borderId="0" xfId="0" applyNumberFormat="1" applyFont="1" applyFill="1"/>
    <xf numFmtId="10" fontId="29" fillId="6" borderId="0" xfId="2" applyNumberFormat="1" applyFont="1" applyFill="1"/>
    <xf numFmtId="0" fontId="28" fillId="11" borderId="0" xfId="0" applyFont="1" applyFill="1"/>
    <xf numFmtId="4" fontId="29" fillId="6" borderId="0" xfId="0" applyNumberFormat="1" applyFont="1" applyFill="1"/>
    <xf numFmtId="49" fontId="0" fillId="12" borderId="1" xfId="9" applyNumberFormat="1" applyFont="1" applyFill="1" applyBorder="1"/>
    <xf numFmtId="49" fontId="0" fillId="0" borderId="1" xfId="9" applyNumberFormat="1" applyFont="1" applyBorder="1"/>
    <xf numFmtId="10" fontId="0" fillId="12" borderId="1" xfId="9" applyNumberFormat="1" applyFont="1" applyFill="1" applyBorder="1"/>
    <xf numFmtId="10" fontId="0" fillId="0" borderId="1" xfId="9" applyNumberFormat="1" applyFont="1" applyBorder="1"/>
    <xf numFmtId="0" fontId="30" fillId="10" borderId="11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right" vertical="center" wrapText="1" indent="1"/>
    </xf>
    <xf numFmtId="0" fontId="10" fillId="10" borderId="12" xfId="5" applyFill="1" applyBorder="1" applyAlignment="1">
      <alignment horizontal="right" vertical="center" wrapText="1" indent="1"/>
    </xf>
    <xf numFmtId="0" fontId="30" fillId="10" borderId="13" xfId="0" applyFont="1" applyFill="1" applyBorder="1" applyAlignment="1">
      <alignment horizontal="right" vertical="center" wrapText="1" indent="1"/>
    </xf>
    <xf numFmtId="0" fontId="30" fillId="10" borderId="8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right" vertical="center" wrapText="1" indent="1"/>
    </xf>
    <xf numFmtId="0" fontId="10" fillId="10" borderId="9" xfId="5" applyFill="1" applyBorder="1" applyAlignment="1">
      <alignment horizontal="right" vertical="center" wrapText="1" indent="1"/>
    </xf>
    <xf numFmtId="0" fontId="30" fillId="10" borderId="10" xfId="0" applyFont="1" applyFill="1" applyBorder="1" applyAlignment="1">
      <alignment horizontal="right" vertical="center" wrapText="1" indent="1"/>
    </xf>
    <xf numFmtId="10" fontId="18" fillId="0" borderId="16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31" fillId="10" borderId="9" xfId="5" applyFont="1" applyFill="1" applyBorder="1" applyAlignment="1">
      <alignment horizontal="left" vertical="center" wrapText="1" indent="1"/>
    </xf>
    <xf numFmtId="167" fontId="18" fillId="0" borderId="2" xfId="2" applyNumberFormat="1" applyFont="1" applyBorder="1" applyAlignment="1">
      <alignment horizontal="center" vertical="center" wrapText="1"/>
    </xf>
    <xf numFmtId="167" fontId="18" fillId="0" borderId="3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center" vertical="center" wrapText="1"/>
    </xf>
    <xf numFmtId="167" fontId="18" fillId="0" borderId="0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3" fontId="18" fillId="0" borderId="0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17" xfId="1" applyFont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 wrapText="1"/>
    </xf>
    <xf numFmtId="43" fontId="0" fillId="0" borderId="0" xfId="1" applyFont="1"/>
    <xf numFmtId="168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2" fillId="13" borderId="20" xfId="0" applyFont="1" applyFill="1" applyBorder="1" applyAlignment="1">
      <alignment vertical="center" wrapText="1"/>
    </xf>
    <xf numFmtId="0" fontId="32" fillId="13" borderId="21" xfId="0" applyFont="1" applyFill="1" applyBorder="1" applyAlignment="1">
      <alignment vertical="center" wrapText="1"/>
    </xf>
    <xf numFmtId="0" fontId="32" fillId="13" borderId="22" xfId="0" applyFont="1" applyFill="1" applyBorder="1" applyAlignment="1">
      <alignment vertical="center" wrapText="1"/>
    </xf>
    <xf numFmtId="166" fontId="0" fillId="0" borderId="0" xfId="0" applyNumberFormat="1"/>
    <xf numFmtId="0" fontId="0" fillId="0" borderId="1" xfId="0" applyBorder="1" applyAlignment="1">
      <alignment vertical="center"/>
    </xf>
    <xf numFmtId="0" fontId="11" fillId="0" borderId="0" xfId="0" applyFont="1" applyAlignment="1">
      <alignment horizontal="left" wrapText="1"/>
    </xf>
    <xf numFmtId="166" fontId="17" fillId="0" borderId="18" xfId="0" applyNumberFormat="1" applyFont="1" applyBorder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6" fontId="17" fillId="0" borderId="2" xfId="0" applyNumberFormat="1" applyFont="1" applyBorder="1" applyAlignment="1">
      <alignment vertical="center" wrapText="1"/>
    </xf>
    <xf numFmtId="0" fontId="11" fillId="0" borderId="1" xfId="0" applyFont="1" applyBorder="1"/>
    <xf numFmtId="168" fontId="11" fillId="0" borderId="1" xfId="0" applyNumberFormat="1" applyFont="1" applyBorder="1"/>
    <xf numFmtId="166" fontId="11" fillId="0" borderId="1" xfId="0" applyNumberFormat="1" applyFont="1" applyBorder="1"/>
    <xf numFmtId="0" fontId="34" fillId="0" borderId="0" xfId="0" applyFont="1"/>
    <xf numFmtId="0" fontId="35" fillId="0" borderId="0" xfId="0" applyFont="1"/>
    <xf numFmtId="0" fontId="10" fillId="0" borderId="0" xfId="13"/>
    <xf numFmtId="0" fontId="36" fillId="0" borderId="0" xfId="0" applyFont="1"/>
    <xf numFmtId="0" fontId="37" fillId="0" borderId="0" xfId="0" applyFont="1"/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2" borderId="0" xfId="0" applyFill="1"/>
    <xf numFmtId="3" fontId="0" fillId="0" borderId="1" xfId="0" applyNumberFormat="1" applyBorder="1"/>
    <xf numFmtId="0" fontId="38" fillId="13" borderId="1" xfId="0" applyFont="1" applyFill="1" applyBorder="1" applyAlignment="1">
      <alignment vertical="center" wrapText="1"/>
    </xf>
    <xf numFmtId="0" fontId="0" fillId="12" borderId="23" xfId="0" applyFill="1" applyBorder="1"/>
    <xf numFmtId="0" fontId="25" fillId="0" borderId="1" xfId="0" applyFont="1" applyBorder="1"/>
    <xf numFmtId="0" fontId="32" fillId="13" borderId="0" xfId="0" applyFont="1" applyFill="1" applyAlignment="1">
      <alignment vertical="center"/>
    </xf>
    <xf numFmtId="0" fontId="32" fillId="13" borderId="1" xfId="0" applyFont="1" applyFill="1" applyBorder="1" applyAlignment="1">
      <alignment vertical="center"/>
    </xf>
    <xf numFmtId="0" fontId="39" fillId="0" borderId="0" xfId="0" applyFont="1" applyAlignment="1">
      <alignment horizontal="justify" vertical="center" wrapText="1"/>
    </xf>
    <xf numFmtId="4" fontId="40" fillId="0" borderId="0" xfId="0" applyNumberFormat="1" applyFont="1" applyAlignment="1">
      <alignment horizontal="right" vertical="center" wrapText="1"/>
    </xf>
    <xf numFmtId="10" fontId="41" fillId="0" borderId="0" xfId="0" applyNumberFormat="1" applyFont="1" applyAlignment="1">
      <alignment horizontal="right" vertical="center" wrapText="1"/>
    </xf>
    <xf numFmtId="10" fontId="42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2" fontId="39" fillId="0" borderId="0" xfId="0" applyNumberFormat="1" applyFont="1" applyAlignment="1">
      <alignment horizontal="right" vertical="center" wrapText="1"/>
    </xf>
    <xf numFmtId="167" fontId="0" fillId="0" borderId="1" xfId="0" applyNumberFormat="1" applyBorder="1" applyAlignment="1">
      <alignment vertical="center"/>
    </xf>
    <xf numFmtId="0" fontId="25" fillId="0" borderId="26" xfId="0" applyFont="1" applyBorder="1"/>
    <xf numFmtId="0" fontId="11" fillId="0" borderId="26" xfId="0" applyFont="1" applyBorder="1"/>
    <xf numFmtId="166" fontId="11" fillId="0" borderId="27" xfId="0" applyNumberFormat="1" applyFont="1" applyBorder="1"/>
    <xf numFmtId="0" fontId="33" fillId="13" borderId="20" xfId="0" applyFont="1" applyFill="1" applyBorder="1" applyAlignment="1">
      <alignment vertical="center" wrapText="1"/>
    </xf>
    <xf numFmtId="0" fontId="33" fillId="13" borderId="21" xfId="0" applyFont="1" applyFill="1" applyBorder="1" applyAlignment="1">
      <alignment vertical="center" wrapText="1"/>
    </xf>
    <xf numFmtId="0" fontId="33" fillId="13" borderId="22" xfId="0" applyFont="1" applyFill="1" applyBorder="1" applyAlignment="1">
      <alignment vertical="center" wrapText="1"/>
    </xf>
    <xf numFmtId="0" fontId="11" fillId="0" borderId="25" xfId="0" applyFont="1" applyBorder="1"/>
    <xf numFmtId="0" fontId="11" fillId="0" borderId="28" xfId="0" applyFont="1" applyBorder="1"/>
    <xf numFmtId="168" fontId="11" fillId="0" borderId="28" xfId="0" applyNumberFormat="1" applyFont="1" applyBorder="1"/>
    <xf numFmtId="166" fontId="11" fillId="0" borderId="28" xfId="0" applyNumberFormat="1" applyFont="1" applyBorder="1"/>
    <xf numFmtId="166" fontId="11" fillId="0" borderId="24" xfId="0" applyNumberFormat="1" applyFont="1" applyBorder="1"/>
    <xf numFmtId="3" fontId="0" fillId="0" borderId="1" xfId="0" applyNumberFormat="1" applyBorder="1" applyAlignment="1">
      <alignment vertical="center"/>
    </xf>
    <xf numFmtId="0" fontId="44" fillId="0" borderId="0" xfId="0" applyFont="1"/>
    <xf numFmtId="0" fontId="43" fillId="0" borderId="0" xfId="0" applyFont="1"/>
    <xf numFmtId="10" fontId="43" fillId="0" borderId="0" xfId="2" applyNumberFormat="1" applyFont="1" applyFill="1"/>
    <xf numFmtId="3" fontId="43" fillId="0" borderId="0" xfId="0" applyNumberFormat="1" applyFont="1"/>
    <xf numFmtId="4" fontId="43" fillId="0" borderId="0" xfId="0" applyNumberFormat="1" applyFont="1"/>
    <xf numFmtId="4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4" fillId="0" borderId="0" xfId="0" applyNumberFormat="1" applyFont="1"/>
    <xf numFmtId="14" fontId="44" fillId="0" borderId="0" xfId="0" applyNumberFormat="1" applyFont="1"/>
    <xf numFmtId="4" fontId="44" fillId="0" borderId="0" xfId="0" applyNumberFormat="1" applyFont="1"/>
    <xf numFmtId="4" fontId="0" fillId="0" borderId="28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49" fontId="0" fillId="0" borderId="1" xfId="9" applyNumberFormat="1" applyFont="1" applyFill="1" applyBorder="1" applyAlignment="1">
      <alignment vertical="center"/>
    </xf>
    <xf numFmtId="168" fontId="0" fillId="0" borderId="1" xfId="9" applyNumberFormat="1" applyFont="1" applyFill="1" applyBorder="1" applyAlignment="1">
      <alignment vertical="center"/>
    </xf>
    <xf numFmtId="4" fontId="0" fillId="0" borderId="1" xfId="9" applyNumberFormat="1" applyFont="1" applyFill="1" applyBorder="1" applyAlignment="1">
      <alignment vertical="center"/>
    </xf>
    <xf numFmtId="164" fontId="0" fillId="0" borderId="1" xfId="0" applyNumberFormat="1" applyBorder="1"/>
    <xf numFmtId="168" fontId="0" fillId="0" borderId="1" xfId="0" applyNumberFormat="1" applyBorder="1"/>
    <xf numFmtId="4" fontId="39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0" xfId="0"/>
    <xf numFmtId="0" fontId="3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</cellXfs>
  <cellStyles count="16">
    <cellStyle name="Bình thường 2" xfId="12" xr:uid="{9F28F6E2-97C1-4FB0-AAEE-A80AEDEEE137}"/>
    <cellStyle name="Comma" xfId="1" builtinId="3"/>
    <cellStyle name="Comma 2" xfId="7" xr:uid="{7BBFA9CB-6B48-4081-A6F0-8A7B08CE906D}"/>
    <cellStyle name="Comma 2 2" xfId="15" xr:uid="{94FB679C-4900-4958-8D1B-A758DC52A0FA}"/>
    <cellStyle name="Comma 3" xfId="14" xr:uid="{575B2EB3-4F87-4742-9D6F-BCEEE5E37A94}"/>
    <cellStyle name="Dấu phẩy 2" xfId="11" xr:uid="{E5E8D68F-FE24-48F7-A109-CB72E3C95EBB}"/>
    <cellStyle name="Hyperlink" xfId="5" builtinId="8"/>
    <cellStyle name="Hyperlink 2" xfId="13" xr:uid="{0D26A697-E326-4648-933E-DD0C60801024}"/>
    <cellStyle name="Normal" xfId="0" builtinId="0"/>
    <cellStyle name="Normal 2" xfId="3" xr:uid="{00000000-0005-0000-0000-000003000000}"/>
    <cellStyle name="Normal 2 2" xfId="9" xr:uid="{F078E8D4-D5C3-4480-B1E1-E4F86D584F8A}"/>
    <cellStyle name="Normal 3" xfId="8" xr:uid="{A468F0B8-A818-4FF9-8DB8-5836A446D61F}"/>
    <cellStyle name="Normal 4" xfId="6" xr:uid="{9D51D166-9866-458C-A0CC-4B6C0E6E0265}"/>
    <cellStyle name="Normal 5" xfId="10" xr:uid="{6A329183-A25F-449F-BAEC-4650B2D31CFC}"/>
    <cellStyle name="Percent" xfId="2" builtinId="5"/>
    <cellStyle name="Percent 2" xfId="4" xr:uid="{00000000-0005-0000-0000-000005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166" formatCode="dd/mm/yyyy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166" formatCode="dd/m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168" formatCode="#,##0.00%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mbria"/>
        <family val="1"/>
        <scheme val="none"/>
      </font>
      <fill>
        <patternFill patternType="solid">
          <fgColor indexed="64"/>
          <bgColor rgb="FF0070C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#,##0.00%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8" formatCode="#,##0.00%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4" formatCode="#,##0.00"/>
    </dxf>
    <dxf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dd/mm/yyyy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4" formatCode="0.00%"/>
    </dxf>
  </dxfs>
  <tableStyles count="1" defaultTableStyle="TableStyleMedium2" defaultPivotStyle="PivotStyleLight16">
    <tableStyle name="Table Style 1" pivot="0" count="0" xr9:uid="{01CE69D0-85DA-4F81-A2F5-3E146BD88684}"/>
  </tableStyles>
  <colors>
    <mruColors>
      <color rgb="FF333399"/>
      <color rgb="FF00467E"/>
      <color rgb="FF993366"/>
      <color rgb="FF99CCFF"/>
      <color rgb="FF4F81BD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9" Type="http://schemas.microsoft.com/office/2017/10/relationships/person" Target="persons/person8.xml"/><Relationship Id="rId21" Type="http://schemas.openxmlformats.org/officeDocument/2006/relationships/worksheet" Target="worksheets/sheet21.xml"/><Relationship Id="rId34" Type="http://schemas.microsoft.com/office/2017/10/relationships/person" Target="persons/person5.xml"/><Relationship Id="rId42" Type="http://schemas.microsoft.com/office/2017/10/relationships/person" Target="persons/person12.xml"/><Relationship Id="rId47" Type="http://schemas.microsoft.com/office/2017/10/relationships/person" Target="persons/person17.xml"/><Relationship Id="rId50" Type="http://schemas.microsoft.com/office/2017/10/relationships/person" Target="persons/person19.xml"/><Relationship Id="rId55" Type="http://schemas.microsoft.com/office/2017/10/relationships/person" Target="persons/person25.xml"/><Relationship Id="rId63" Type="http://schemas.microsoft.com/office/2017/10/relationships/person" Target="persons/person3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54" Type="http://schemas.microsoft.com/office/2017/10/relationships/person" Target="persons/person24.xml"/><Relationship Id="rId41" Type="http://schemas.microsoft.com/office/2017/10/relationships/person" Target="persons/person11.xml"/><Relationship Id="rId62" Type="http://schemas.microsoft.com/office/2017/10/relationships/person" Target="persons/person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40" Type="http://schemas.microsoft.com/office/2017/10/relationships/person" Target="persons/person10.xml"/><Relationship Id="rId32" Type="http://schemas.microsoft.com/office/2017/10/relationships/person" Target="persons/person1.xml"/><Relationship Id="rId37" Type="http://schemas.microsoft.com/office/2017/10/relationships/person" Target="persons/person2.xml"/><Relationship Id="rId45" Type="http://schemas.microsoft.com/office/2017/10/relationships/person" Target="persons/person14.xml"/><Relationship Id="rId53" Type="http://schemas.microsoft.com/office/2017/10/relationships/person" Target="persons/person22.xml"/><Relationship Id="rId58" Type="http://schemas.microsoft.com/office/2017/10/relationships/person" Target="persons/person28.xml"/><Relationship Id="rId66" Type="http://schemas.microsoft.com/office/2017/10/relationships/person" Target="persons/person3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57" Type="http://schemas.microsoft.com/office/2017/10/relationships/person" Target="persons/person26.xml"/><Relationship Id="rId36" Type="http://schemas.microsoft.com/office/2017/10/relationships/person" Target="persons/person6.xml"/><Relationship Id="rId49" Type="http://schemas.microsoft.com/office/2017/10/relationships/person" Target="persons/person18.xml"/><Relationship Id="rId61" Type="http://schemas.microsoft.com/office/2017/10/relationships/person" Target="persons/person3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0.xml"/><Relationship Id="rId44" Type="http://schemas.microsoft.com/office/2017/10/relationships/person" Target="persons/person13.xml"/><Relationship Id="rId52" Type="http://schemas.microsoft.com/office/2017/10/relationships/person" Target="persons/person21.xml"/><Relationship Id="rId60" Type="http://schemas.microsoft.com/office/2017/10/relationships/person" Target="persons/person30.xml"/><Relationship Id="rId65" Type="http://schemas.microsoft.com/office/2017/10/relationships/person" Target="persons/person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Relationship Id="rId64" Type="http://schemas.microsoft.com/office/2017/10/relationships/person" Target="persons/person.xml"/><Relationship Id="rId56" Type="http://schemas.microsoft.com/office/2017/10/relationships/person" Target="persons/person27.xml"/><Relationship Id="rId48" Type="http://schemas.microsoft.com/office/2017/10/relationships/person" Target="persons/person20.xml"/><Relationship Id="rId43" Type="http://schemas.microsoft.com/office/2017/10/relationships/person" Target="persons/person15.xml"/><Relationship Id="rId35" Type="http://schemas.microsoft.com/office/2017/10/relationships/person" Target="persons/person9.xml"/><Relationship Id="rId30" Type="http://schemas.microsoft.com/office/2017/10/relationships/person" Target="persons/person4.xml"/><Relationship Id="rId8" Type="http://schemas.openxmlformats.org/officeDocument/2006/relationships/worksheet" Target="worksheets/sheet8.xml"/><Relationship Id="rId51" Type="http://schemas.microsoft.com/office/2017/10/relationships/person" Target="persons/person2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33" Type="http://schemas.microsoft.com/office/2017/10/relationships/person" Target="persons/person3.xml"/><Relationship Id="rId38" Type="http://schemas.microsoft.com/office/2017/10/relationships/person" Target="persons/person7.xml"/><Relationship Id="rId46" Type="http://schemas.microsoft.com/office/2017/10/relationships/person" Target="persons/person16.xml"/><Relationship Id="rId59" Type="http://schemas.microsoft.com/office/2017/10/relationships/person" Target="persons/person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sz="1200" b="1"/>
              <a:t>DXY Index vs. USD/VND (Daily_YTD)</a:t>
            </a:r>
            <a:endParaRPr lang="vi-VN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 gi'!$C$2</c:f>
              <c:strCache>
                <c:ptCount val="1"/>
                <c:pt idx="0">
                  <c:v>DXY Index - Last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 gi'!$B$3:$B$267</c:f>
              <c:numCache>
                <c:formatCode>dd/mm/yyyy</c:formatCode>
                <c:ptCount val="265"/>
                <c:pt idx="0">
                  <c:v>45530</c:v>
                </c:pt>
                <c:pt idx="1">
                  <c:v>45527</c:v>
                </c:pt>
                <c:pt idx="2">
                  <c:v>45526</c:v>
                </c:pt>
                <c:pt idx="3">
                  <c:v>45525</c:v>
                </c:pt>
                <c:pt idx="4">
                  <c:v>45524</c:v>
                </c:pt>
                <c:pt idx="5">
                  <c:v>45523</c:v>
                </c:pt>
                <c:pt idx="6">
                  <c:v>45520</c:v>
                </c:pt>
                <c:pt idx="7">
                  <c:v>45519</c:v>
                </c:pt>
                <c:pt idx="8">
                  <c:v>45518</c:v>
                </c:pt>
                <c:pt idx="9">
                  <c:v>45517</c:v>
                </c:pt>
                <c:pt idx="10">
                  <c:v>45516</c:v>
                </c:pt>
                <c:pt idx="11">
                  <c:v>45513</c:v>
                </c:pt>
                <c:pt idx="12">
                  <c:v>45512</c:v>
                </c:pt>
                <c:pt idx="13">
                  <c:v>45511</c:v>
                </c:pt>
                <c:pt idx="14">
                  <c:v>45510</c:v>
                </c:pt>
                <c:pt idx="15">
                  <c:v>45509</c:v>
                </c:pt>
                <c:pt idx="16">
                  <c:v>45506</c:v>
                </c:pt>
                <c:pt idx="17">
                  <c:v>45505</c:v>
                </c:pt>
                <c:pt idx="18">
                  <c:v>45504</c:v>
                </c:pt>
                <c:pt idx="19">
                  <c:v>45503</c:v>
                </c:pt>
                <c:pt idx="20">
                  <c:v>45502</c:v>
                </c:pt>
                <c:pt idx="21">
                  <c:v>45499</c:v>
                </c:pt>
                <c:pt idx="22">
                  <c:v>45498</c:v>
                </c:pt>
                <c:pt idx="23">
                  <c:v>45497</c:v>
                </c:pt>
                <c:pt idx="24">
                  <c:v>45496</c:v>
                </c:pt>
                <c:pt idx="25">
                  <c:v>45495</c:v>
                </c:pt>
                <c:pt idx="26">
                  <c:v>45492</c:v>
                </c:pt>
                <c:pt idx="27">
                  <c:v>45491</c:v>
                </c:pt>
                <c:pt idx="28">
                  <c:v>45490</c:v>
                </c:pt>
                <c:pt idx="29">
                  <c:v>45489</c:v>
                </c:pt>
                <c:pt idx="30">
                  <c:v>45488</c:v>
                </c:pt>
                <c:pt idx="31">
                  <c:v>45485</c:v>
                </c:pt>
                <c:pt idx="32">
                  <c:v>45484</c:v>
                </c:pt>
                <c:pt idx="33">
                  <c:v>45483</c:v>
                </c:pt>
                <c:pt idx="34">
                  <c:v>45482</c:v>
                </c:pt>
                <c:pt idx="35">
                  <c:v>45481</c:v>
                </c:pt>
                <c:pt idx="36">
                  <c:v>45478</c:v>
                </c:pt>
                <c:pt idx="37">
                  <c:v>45477</c:v>
                </c:pt>
                <c:pt idx="38">
                  <c:v>45476</c:v>
                </c:pt>
                <c:pt idx="39">
                  <c:v>45475</c:v>
                </c:pt>
                <c:pt idx="40">
                  <c:v>45474</c:v>
                </c:pt>
                <c:pt idx="41">
                  <c:v>45471</c:v>
                </c:pt>
                <c:pt idx="42">
                  <c:v>45470</c:v>
                </c:pt>
                <c:pt idx="43">
                  <c:v>45469</c:v>
                </c:pt>
                <c:pt idx="44">
                  <c:v>45468</c:v>
                </c:pt>
                <c:pt idx="45">
                  <c:v>45467</c:v>
                </c:pt>
                <c:pt idx="46">
                  <c:v>45464</c:v>
                </c:pt>
                <c:pt idx="47">
                  <c:v>45463</c:v>
                </c:pt>
                <c:pt idx="48">
                  <c:v>45462</c:v>
                </c:pt>
                <c:pt idx="49">
                  <c:v>45461</c:v>
                </c:pt>
                <c:pt idx="50">
                  <c:v>45460</c:v>
                </c:pt>
                <c:pt idx="51">
                  <c:v>45457</c:v>
                </c:pt>
                <c:pt idx="52">
                  <c:v>45456</c:v>
                </c:pt>
                <c:pt idx="53">
                  <c:v>45455</c:v>
                </c:pt>
                <c:pt idx="54">
                  <c:v>45454</c:v>
                </c:pt>
                <c:pt idx="55">
                  <c:v>45453</c:v>
                </c:pt>
                <c:pt idx="56">
                  <c:v>45450</c:v>
                </c:pt>
                <c:pt idx="57">
                  <c:v>45449</c:v>
                </c:pt>
                <c:pt idx="58">
                  <c:v>45448</c:v>
                </c:pt>
                <c:pt idx="59">
                  <c:v>45447</c:v>
                </c:pt>
                <c:pt idx="60">
                  <c:v>45446</c:v>
                </c:pt>
                <c:pt idx="61">
                  <c:v>45443</c:v>
                </c:pt>
                <c:pt idx="62">
                  <c:v>45442</c:v>
                </c:pt>
                <c:pt idx="63">
                  <c:v>45441</c:v>
                </c:pt>
                <c:pt idx="64">
                  <c:v>45440</c:v>
                </c:pt>
                <c:pt idx="65">
                  <c:v>45439</c:v>
                </c:pt>
                <c:pt idx="66">
                  <c:v>45436</c:v>
                </c:pt>
                <c:pt idx="67">
                  <c:v>45435</c:v>
                </c:pt>
                <c:pt idx="68">
                  <c:v>45434</c:v>
                </c:pt>
                <c:pt idx="69">
                  <c:v>45433</c:v>
                </c:pt>
                <c:pt idx="70">
                  <c:v>45432</c:v>
                </c:pt>
                <c:pt idx="71">
                  <c:v>45429</c:v>
                </c:pt>
                <c:pt idx="72">
                  <c:v>45428</c:v>
                </c:pt>
                <c:pt idx="73">
                  <c:v>45427</c:v>
                </c:pt>
                <c:pt idx="74">
                  <c:v>45426</c:v>
                </c:pt>
                <c:pt idx="75">
                  <c:v>45425</c:v>
                </c:pt>
                <c:pt idx="76">
                  <c:v>45422</c:v>
                </c:pt>
                <c:pt idx="77">
                  <c:v>45421</c:v>
                </c:pt>
                <c:pt idx="78">
                  <c:v>45420</c:v>
                </c:pt>
                <c:pt idx="79">
                  <c:v>45419</c:v>
                </c:pt>
                <c:pt idx="80">
                  <c:v>45418</c:v>
                </c:pt>
                <c:pt idx="81">
                  <c:v>45415</c:v>
                </c:pt>
                <c:pt idx="82">
                  <c:v>45414</c:v>
                </c:pt>
                <c:pt idx="83">
                  <c:v>45413</c:v>
                </c:pt>
                <c:pt idx="84">
                  <c:v>45412</c:v>
                </c:pt>
                <c:pt idx="85">
                  <c:v>45411</c:v>
                </c:pt>
                <c:pt idx="86">
                  <c:v>45408</c:v>
                </c:pt>
                <c:pt idx="87">
                  <c:v>45407</c:v>
                </c:pt>
                <c:pt idx="88">
                  <c:v>45406</c:v>
                </c:pt>
                <c:pt idx="89">
                  <c:v>45405</c:v>
                </c:pt>
                <c:pt idx="90">
                  <c:v>45404</c:v>
                </c:pt>
                <c:pt idx="91">
                  <c:v>45401</c:v>
                </c:pt>
                <c:pt idx="92">
                  <c:v>45400</c:v>
                </c:pt>
                <c:pt idx="93">
                  <c:v>45399</c:v>
                </c:pt>
                <c:pt idx="94">
                  <c:v>45398</c:v>
                </c:pt>
                <c:pt idx="95">
                  <c:v>45397</c:v>
                </c:pt>
                <c:pt idx="96">
                  <c:v>45394</c:v>
                </c:pt>
                <c:pt idx="97">
                  <c:v>45393</c:v>
                </c:pt>
                <c:pt idx="98">
                  <c:v>45392</c:v>
                </c:pt>
                <c:pt idx="99">
                  <c:v>45391</c:v>
                </c:pt>
                <c:pt idx="100">
                  <c:v>45390</c:v>
                </c:pt>
                <c:pt idx="101">
                  <c:v>45387</c:v>
                </c:pt>
                <c:pt idx="102">
                  <c:v>45386</c:v>
                </c:pt>
                <c:pt idx="103">
                  <c:v>45385</c:v>
                </c:pt>
                <c:pt idx="104">
                  <c:v>45384</c:v>
                </c:pt>
                <c:pt idx="105">
                  <c:v>45383</c:v>
                </c:pt>
                <c:pt idx="106">
                  <c:v>45380</c:v>
                </c:pt>
                <c:pt idx="107">
                  <c:v>45379</c:v>
                </c:pt>
                <c:pt idx="108">
                  <c:v>45378</c:v>
                </c:pt>
                <c:pt idx="109">
                  <c:v>45377</c:v>
                </c:pt>
                <c:pt idx="110">
                  <c:v>45376</c:v>
                </c:pt>
                <c:pt idx="111">
                  <c:v>45373</c:v>
                </c:pt>
                <c:pt idx="112">
                  <c:v>45372</c:v>
                </c:pt>
                <c:pt idx="113">
                  <c:v>45371</c:v>
                </c:pt>
                <c:pt idx="114">
                  <c:v>45370</c:v>
                </c:pt>
                <c:pt idx="115">
                  <c:v>45369</c:v>
                </c:pt>
                <c:pt idx="116">
                  <c:v>45366</c:v>
                </c:pt>
                <c:pt idx="117">
                  <c:v>45365</c:v>
                </c:pt>
                <c:pt idx="118">
                  <c:v>45364</c:v>
                </c:pt>
                <c:pt idx="119">
                  <c:v>45363</c:v>
                </c:pt>
                <c:pt idx="120">
                  <c:v>45362</c:v>
                </c:pt>
                <c:pt idx="121">
                  <c:v>45359</c:v>
                </c:pt>
                <c:pt idx="122">
                  <c:v>45358</c:v>
                </c:pt>
                <c:pt idx="123">
                  <c:v>45357</c:v>
                </c:pt>
                <c:pt idx="124">
                  <c:v>45356</c:v>
                </c:pt>
                <c:pt idx="125">
                  <c:v>45355</c:v>
                </c:pt>
                <c:pt idx="126">
                  <c:v>45352</c:v>
                </c:pt>
                <c:pt idx="127">
                  <c:v>45351</c:v>
                </c:pt>
                <c:pt idx="128">
                  <c:v>45350</c:v>
                </c:pt>
                <c:pt idx="129">
                  <c:v>45349</c:v>
                </c:pt>
                <c:pt idx="130">
                  <c:v>45348</c:v>
                </c:pt>
                <c:pt idx="131">
                  <c:v>45345</c:v>
                </c:pt>
                <c:pt idx="132">
                  <c:v>45344</c:v>
                </c:pt>
                <c:pt idx="133">
                  <c:v>45343</c:v>
                </c:pt>
                <c:pt idx="134">
                  <c:v>45342</c:v>
                </c:pt>
                <c:pt idx="135">
                  <c:v>45341</c:v>
                </c:pt>
                <c:pt idx="136">
                  <c:v>45338</c:v>
                </c:pt>
                <c:pt idx="137">
                  <c:v>45337</c:v>
                </c:pt>
                <c:pt idx="138">
                  <c:v>45336</c:v>
                </c:pt>
                <c:pt idx="139">
                  <c:v>45335</c:v>
                </c:pt>
                <c:pt idx="140">
                  <c:v>45334</c:v>
                </c:pt>
                <c:pt idx="141">
                  <c:v>45331</c:v>
                </c:pt>
                <c:pt idx="142">
                  <c:v>45330</c:v>
                </c:pt>
                <c:pt idx="143">
                  <c:v>45329</c:v>
                </c:pt>
                <c:pt idx="144">
                  <c:v>45328</c:v>
                </c:pt>
                <c:pt idx="145">
                  <c:v>45327</c:v>
                </c:pt>
                <c:pt idx="146">
                  <c:v>45324</c:v>
                </c:pt>
                <c:pt idx="147">
                  <c:v>45323</c:v>
                </c:pt>
                <c:pt idx="148">
                  <c:v>45322</c:v>
                </c:pt>
                <c:pt idx="149">
                  <c:v>45321</c:v>
                </c:pt>
                <c:pt idx="150">
                  <c:v>45320</c:v>
                </c:pt>
                <c:pt idx="151">
                  <c:v>45317</c:v>
                </c:pt>
                <c:pt idx="152">
                  <c:v>45316</c:v>
                </c:pt>
                <c:pt idx="153">
                  <c:v>45315</c:v>
                </c:pt>
                <c:pt idx="154">
                  <c:v>45314</c:v>
                </c:pt>
                <c:pt idx="155">
                  <c:v>45313</c:v>
                </c:pt>
                <c:pt idx="156">
                  <c:v>45310</c:v>
                </c:pt>
                <c:pt idx="157">
                  <c:v>45309</c:v>
                </c:pt>
                <c:pt idx="158">
                  <c:v>45308</c:v>
                </c:pt>
                <c:pt idx="159">
                  <c:v>45307</c:v>
                </c:pt>
                <c:pt idx="160">
                  <c:v>45306</c:v>
                </c:pt>
                <c:pt idx="161">
                  <c:v>45303</c:v>
                </c:pt>
                <c:pt idx="162">
                  <c:v>45302</c:v>
                </c:pt>
                <c:pt idx="163">
                  <c:v>45301</c:v>
                </c:pt>
                <c:pt idx="164">
                  <c:v>45300</c:v>
                </c:pt>
                <c:pt idx="165">
                  <c:v>45299</c:v>
                </c:pt>
                <c:pt idx="166">
                  <c:v>45296</c:v>
                </c:pt>
                <c:pt idx="167">
                  <c:v>45295</c:v>
                </c:pt>
                <c:pt idx="168">
                  <c:v>45294</c:v>
                </c:pt>
                <c:pt idx="169">
                  <c:v>45293</c:v>
                </c:pt>
                <c:pt idx="170">
                  <c:v>45292</c:v>
                </c:pt>
                <c:pt idx="171">
                  <c:v>45289</c:v>
                </c:pt>
                <c:pt idx="172">
                  <c:v>45288</c:v>
                </c:pt>
                <c:pt idx="173">
                  <c:v>45287</c:v>
                </c:pt>
                <c:pt idx="174">
                  <c:v>45286</c:v>
                </c:pt>
                <c:pt idx="175">
                  <c:v>45285</c:v>
                </c:pt>
                <c:pt idx="176">
                  <c:v>45282</c:v>
                </c:pt>
                <c:pt idx="177">
                  <c:v>45281</c:v>
                </c:pt>
                <c:pt idx="178">
                  <c:v>45280</c:v>
                </c:pt>
                <c:pt idx="179">
                  <c:v>45279</c:v>
                </c:pt>
                <c:pt idx="180">
                  <c:v>45278</c:v>
                </c:pt>
                <c:pt idx="181">
                  <c:v>45275</c:v>
                </c:pt>
                <c:pt idx="182">
                  <c:v>45274</c:v>
                </c:pt>
                <c:pt idx="183">
                  <c:v>45273</c:v>
                </c:pt>
                <c:pt idx="184">
                  <c:v>45272</c:v>
                </c:pt>
                <c:pt idx="185">
                  <c:v>45271</c:v>
                </c:pt>
                <c:pt idx="186">
                  <c:v>45268</c:v>
                </c:pt>
                <c:pt idx="187">
                  <c:v>45267</c:v>
                </c:pt>
                <c:pt idx="188">
                  <c:v>45266</c:v>
                </c:pt>
                <c:pt idx="189">
                  <c:v>45265</c:v>
                </c:pt>
                <c:pt idx="190">
                  <c:v>45264</c:v>
                </c:pt>
                <c:pt idx="191">
                  <c:v>45261</c:v>
                </c:pt>
                <c:pt idx="192">
                  <c:v>45260</c:v>
                </c:pt>
                <c:pt idx="193">
                  <c:v>45259</c:v>
                </c:pt>
                <c:pt idx="194">
                  <c:v>45258</c:v>
                </c:pt>
                <c:pt idx="195">
                  <c:v>45257</c:v>
                </c:pt>
                <c:pt idx="196">
                  <c:v>45254</c:v>
                </c:pt>
                <c:pt idx="197">
                  <c:v>45253</c:v>
                </c:pt>
                <c:pt idx="198">
                  <c:v>45252</c:v>
                </c:pt>
                <c:pt idx="199">
                  <c:v>45251</c:v>
                </c:pt>
                <c:pt idx="200">
                  <c:v>45250</c:v>
                </c:pt>
                <c:pt idx="201">
                  <c:v>45247</c:v>
                </c:pt>
                <c:pt idx="202">
                  <c:v>45246</c:v>
                </c:pt>
                <c:pt idx="203">
                  <c:v>45245</c:v>
                </c:pt>
                <c:pt idx="204">
                  <c:v>45244</c:v>
                </c:pt>
                <c:pt idx="205">
                  <c:v>45243</c:v>
                </c:pt>
                <c:pt idx="206">
                  <c:v>45240</c:v>
                </c:pt>
                <c:pt idx="207">
                  <c:v>45239</c:v>
                </c:pt>
                <c:pt idx="208">
                  <c:v>45238</c:v>
                </c:pt>
                <c:pt idx="209">
                  <c:v>45237</c:v>
                </c:pt>
                <c:pt idx="210">
                  <c:v>45236</c:v>
                </c:pt>
                <c:pt idx="211">
                  <c:v>45233</c:v>
                </c:pt>
                <c:pt idx="212">
                  <c:v>45232</c:v>
                </c:pt>
                <c:pt idx="213">
                  <c:v>45231</c:v>
                </c:pt>
                <c:pt idx="214">
                  <c:v>45230</c:v>
                </c:pt>
                <c:pt idx="215">
                  <c:v>45229</c:v>
                </c:pt>
                <c:pt idx="216">
                  <c:v>45226</c:v>
                </c:pt>
                <c:pt idx="217">
                  <c:v>45225</c:v>
                </c:pt>
                <c:pt idx="218">
                  <c:v>45224</c:v>
                </c:pt>
                <c:pt idx="219">
                  <c:v>45223</c:v>
                </c:pt>
                <c:pt idx="220">
                  <c:v>45222</c:v>
                </c:pt>
                <c:pt idx="221">
                  <c:v>45219</c:v>
                </c:pt>
                <c:pt idx="222">
                  <c:v>45218</c:v>
                </c:pt>
                <c:pt idx="223">
                  <c:v>45217</c:v>
                </c:pt>
                <c:pt idx="224">
                  <c:v>45216</c:v>
                </c:pt>
                <c:pt idx="225">
                  <c:v>45215</c:v>
                </c:pt>
                <c:pt idx="226">
                  <c:v>45212</c:v>
                </c:pt>
                <c:pt idx="227">
                  <c:v>45211</c:v>
                </c:pt>
                <c:pt idx="228">
                  <c:v>45210</c:v>
                </c:pt>
                <c:pt idx="229">
                  <c:v>45209</c:v>
                </c:pt>
                <c:pt idx="230">
                  <c:v>45208</c:v>
                </c:pt>
                <c:pt idx="231">
                  <c:v>45205</c:v>
                </c:pt>
                <c:pt idx="232">
                  <c:v>45204</c:v>
                </c:pt>
                <c:pt idx="233">
                  <c:v>45203</c:v>
                </c:pt>
                <c:pt idx="234">
                  <c:v>45202</c:v>
                </c:pt>
                <c:pt idx="235">
                  <c:v>45201</c:v>
                </c:pt>
                <c:pt idx="236">
                  <c:v>45198</c:v>
                </c:pt>
                <c:pt idx="237">
                  <c:v>45197</c:v>
                </c:pt>
                <c:pt idx="238">
                  <c:v>45196</c:v>
                </c:pt>
                <c:pt idx="239">
                  <c:v>45195</c:v>
                </c:pt>
                <c:pt idx="240">
                  <c:v>45194</c:v>
                </c:pt>
                <c:pt idx="241">
                  <c:v>45191</c:v>
                </c:pt>
                <c:pt idx="242">
                  <c:v>45190</c:v>
                </c:pt>
                <c:pt idx="243">
                  <c:v>45189</c:v>
                </c:pt>
                <c:pt idx="244">
                  <c:v>45188</c:v>
                </c:pt>
                <c:pt idx="245">
                  <c:v>45187</c:v>
                </c:pt>
                <c:pt idx="246">
                  <c:v>45184</c:v>
                </c:pt>
                <c:pt idx="247">
                  <c:v>45183</c:v>
                </c:pt>
                <c:pt idx="248">
                  <c:v>45182</c:v>
                </c:pt>
                <c:pt idx="249">
                  <c:v>45181</c:v>
                </c:pt>
                <c:pt idx="250">
                  <c:v>45180</c:v>
                </c:pt>
                <c:pt idx="251">
                  <c:v>45177</c:v>
                </c:pt>
                <c:pt idx="252">
                  <c:v>45176</c:v>
                </c:pt>
                <c:pt idx="253">
                  <c:v>45175</c:v>
                </c:pt>
                <c:pt idx="254">
                  <c:v>45174</c:v>
                </c:pt>
                <c:pt idx="255">
                  <c:v>45173</c:v>
                </c:pt>
                <c:pt idx="256">
                  <c:v>45170</c:v>
                </c:pt>
                <c:pt idx="257">
                  <c:v>45169</c:v>
                </c:pt>
                <c:pt idx="258">
                  <c:v>45168</c:v>
                </c:pt>
                <c:pt idx="259">
                  <c:v>45167</c:v>
                </c:pt>
                <c:pt idx="260">
                  <c:v>45166</c:v>
                </c:pt>
                <c:pt idx="261">
                  <c:v>45163</c:v>
                </c:pt>
                <c:pt idx="262">
                  <c:v>45162</c:v>
                </c:pt>
                <c:pt idx="263">
                  <c:v>45161</c:v>
                </c:pt>
                <c:pt idx="264">
                  <c:v>45160</c:v>
                </c:pt>
              </c:numCache>
            </c:numRef>
          </c:cat>
          <c:val>
            <c:numRef>
              <c:f>'t gi'!$C$3:$C$267</c:f>
              <c:numCache>
                <c:formatCode>General</c:formatCode>
                <c:ptCount val="265"/>
                <c:pt idx="0">
                  <c:v>100.604</c:v>
                </c:pt>
                <c:pt idx="1">
                  <c:v>100.718</c:v>
                </c:pt>
                <c:pt idx="2">
                  <c:v>101.508</c:v>
                </c:pt>
                <c:pt idx="3">
                  <c:v>101.039</c:v>
                </c:pt>
                <c:pt idx="4">
                  <c:v>101.441</c:v>
                </c:pt>
                <c:pt idx="5">
                  <c:v>101.886</c:v>
                </c:pt>
                <c:pt idx="6">
                  <c:v>102.46299999999999</c:v>
                </c:pt>
                <c:pt idx="7">
                  <c:v>102.977</c:v>
                </c:pt>
                <c:pt idx="8">
                  <c:v>102.568</c:v>
                </c:pt>
                <c:pt idx="9">
                  <c:v>102.559</c:v>
                </c:pt>
                <c:pt idx="10">
                  <c:v>103.139</c:v>
                </c:pt>
                <c:pt idx="11">
                  <c:v>103.13500000000001</c:v>
                </c:pt>
                <c:pt idx="12">
                  <c:v>103.209</c:v>
                </c:pt>
                <c:pt idx="13">
                  <c:v>103.197</c:v>
                </c:pt>
                <c:pt idx="14">
                  <c:v>102.96899999999999</c:v>
                </c:pt>
                <c:pt idx="15">
                  <c:v>102.68899999999999</c:v>
                </c:pt>
                <c:pt idx="16">
                  <c:v>103.208</c:v>
                </c:pt>
                <c:pt idx="17">
                  <c:v>104.42100000000001</c:v>
                </c:pt>
                <c:pt idx="18">
                  <c:v>104.096</c:v>
                </c:pt>
                <c:pt idx="19">
                  <c:v>104.554</c:v>
                </c:pt>
                <c:pt idx="20">
                  <c:v>104.56399999999999</c:v>
                </c:pt>
                <c:pt idx="21">
                  <c:v>104.316</c:v>
                </c:pt>
                <c:pt idx="22">
                  <c:v>104.355</c:v>
                </c:pt>
                <c:pt idx="23">
                  <c:v>104.39100000000001</c:v>
                </c:pt>
                <c:pt idx="24">
                  <c:v>104.45</c:v>
                </c:pt>
                <c:pt idx="25">
                  <c:v>104.31399999999999</c:v>
                </c:pt>
                <c:pt idx="26">
                  <c:v>104.396</c:v>
                </c:pt>
                <c:pt idx="27">
                  <c:v>104.173</c:v>
                </c:pt>
                <c:pt idx="28">
                  <c:v>103.748</c:v>
                </c:pt>
                <c:pt idx="29">
                  <c:v>104.27</c:v>
                </c:pt>
                <c:pt idx="30">
                  <c:v>104.18899999999999</c:v>
                </c:pt>
                <c:pt idx="31">
                  <c:v>104.093</c:v>
                </c:pt>
                <c:pt idx="32">
                  <c:v>104.44</c:v>
                </c:pt>
                <c:pt idx="33">
                  <c:v>105.048</c:v>
                </c:pt>
                <c:pt idx="34">
                  <c:v>105.129</c:v>
                </c:pt>
                <c:pt idx="35">
                  <c:v>105</c:v>
                </c:pt>
                <c:pt idx="36">
                  <c:v>104.875</c:v>
                </c:pt>
                <c:pt idx="37">
                  <c:v>105.13</c:v>
                </c:pt>
                <c:pt idx="38">
                  <c:v>105.40300000000001</c:v>
                </c:pt>
                <c:pt idx="39">
                  <c:v>105.72199999999999</c:v>
                </c:pt>
                <c:pt idx="40">
                  <c:v>105.901</c:v>
                </c:pt>
                <c:pt idx="41">
                  <c:v>105.866</c:v>
                </c:pt>
                <c:pt idx="42">
                  <c:v>105.90600000000001</c:v>
                </c:pt>
                <c:pt idx="43">
                  <c:v>106.05200000000001</c:v>
                </c:pt>
                <c:pt idx="44">
                  <c:v>105.607</c:v>
                </c:pt>
                <c:pt idx="45">
                  <c:v>105.473</c:v>
                </c:pt>
                <c:pt idx="46">
                  <c:v>105.79600000000001</c:v>
                </c:pt>
                <c:pt idx="47">
                  <c:v>105.58799999999999</c:v>
                </c:pt>
                <c:pt idx="48">
                  <c:v>105.254</c:v>
                </c:pt>
                <c:pt idx="49">
                  <c:v>105.256</c:v>
                </c:pt>
                <c:pt idx="50">
                  <c:v>105.32</c:v>
                </c:pt>
                <c:pt idx="51">
                  <c:v>105.55</c:v>
                </c:pt>
                <c:pt idx="52">
                  <c:v>105.196</c:v>
                </c:pt>
                <c:pt idx="53">
                  <c:v>104.645</c:v>
                </c:pt>
                <c:pt idx="54">
                  <c:v>105.23</c:v>
                </c:pt>
                <c:pt idx="55">
                  <c:v>105.15</c:v>
                </c:pt>
                <c:pt idx="56">
                  <c:v>104.88500000000001</c:v>
                </c:pt>
                <c:pt idx="57">
                  <c:v>104.102</c:v>
                </c:pt>
                <c:pt idx="58">
                  <c:v>104.268</c:v>
                </c:pt>
                <c:pt idx="59">
                  <c:v>104.11</c:v>
                </c:pt>
                <c:pt idx="60">
                  <c:v>104.14</c:v>
                </c:pt>
                <c:pt idx="61">
                  <c:v>104.67100000000001</c:v>
                </c:pt>
                <c:pt idx="62">
                  <c:v>104.71599999999999</c:v>
                </c:pt>
                <c:pt idx="63">
                  <c:v>105.122</c:v>
                </c:pt>
                <c:pt idx="64">
                  <c:v>104.614</c:v>
                </c:pt>
                <c:pt idx="65">
                  <c:v>104.595</c:v>
                </c:pt>
                <c:pt idx="66">
                  <c:v>104.724</c:v>
                </c:pt>
                <c:pt idx="67">
                  <c:v>105.108</c:v>
                </c:pt>
                <c:pt idx="68">
                  <c:v>104.93300000000001</c:v>
                </c:pt>
                <c:pt idx="69">
                  <c:v>104.661</c:v>
                </c:pt>
                <c:pt idx="70">
                  <c:v>104.565</c:v>
                </c:pt>
                <c:pt idx="71">
                  <c:v>104.44499999999999</c:v>
                </c:pt>
                <c:pt idx="72">
                  <c:v>104.462</c:v>
                </c:pt>
                <c:pt idx="73">
                  <c:v>104.345</c:v>
                </c:pt>
                <c:pt idx="74">
                  <c:v>105.01300000000001</c:v>
                </c:pt>
                <c:pt idx="75">
                  <c:v>105.218</c:v>
                </c:pt>
                <c:pt idx="76">
                  <c:v>105.301</c:v>
                </c:pt>
                <c:pt idx="77">
                  <c:v>105.227</c:v>
                </c:pt>
                <c:pt idx="78">
                  <c:v>105.54600000000001</c:v>
                </c:pt>
                <c:pt idx="79">
                  <c:v>105.41200000000001</c:v>
                </c:pt>
                <c:pt idx="80">
                  <c:v>105.051</c:v>
                </c:pt>
                <c:pt idx="81">
                  <c:v>105.03</c:v>
                </c:pt>
                <c:pt idx="82">
                  <c:v>105.29900000000001</c:v>
                </c:pt>
                <c:pt idx="83">
                  <c:v>105.755</c:v>
                </c:pt>
                <c:pt idx="84">
                  <c:v>106.221</c:v>
                </c:pt>
                <c:pt idx="85">
                  <c:v>105.57899999999999</c:v>
                </c:pt>
                <c:pt idx="86">
                  <c:v>105.938</c:v>
                </c:pt>
                <c:pt idx="87">
                  <c:v>105.598</c:v>
                </c:pt>
                <c:pt idx="88">
                  <c:v>105.857</c:v>
                </c:pt>
                <c:pt idx="89">
                  <c:v>105.675</c:v>
                </c:pt>
                <c:pt idx="90">
                  <c:v>106.077</c:v>
                </c:pt>
                <c:pt idx="91">
                  <c:v>106.154</c:v>
                </c:pt>
                <c:pt idx="92">
                  <c:v>106.151</c:v>
                </c:pt>
                <c:pt idx="93">
                  <c:v>105.95099999999999</c:v>
                </c:pt>
                <c:pt idx="94">
                  <c:v>106.25700000000001</c:v>
                </c:pt>
                <c:pt idx="95">
                  <c:v>106.208</c:v>
                </c:pt>
                <c:pt idx="96">
                  <c:v>106.038</c:v>
                </c:pt>
                <c:pt idx="97">
                  <c:v>105.282</c:v>
                </c:pt>
                <c:pt idx="98">
                  <c:v>105.245</c:v>
                </c:pt>
                <c:pt idx="99">
                  <c:v>104.148</c:v>
                </c:pt>
                <c:pt idx="100">
                  <c:v>104.14</c:v>
                </c:pt>
                <c:pt idx="101">
                  <c:v>104.298</c:v>
                </c:pt>
                <c:pt idx="102">
                  <c:v>104.121</c:v>
                </c:pt>
                <c:pt idx="103">
                  <c:v>104.249</c:v>
                </c:pt>
                <c:pt idx="104">
                  <c:v>104.816</c:v>
                </c:pt>
                <c:pt idx="105">
                  <c:v>105.01900000000001</c:v>
                </c:pt>
                <c:pt idx="106">
                  <c:v>104.48699999999999</c:v>
                </c:pt>
                <c:pt idx="107">
                  <c:v>104.54600000000001</c:v>
                </c:pt>
                <c:pt idx="108">
                  <c:v>104.348</c:v>
                </c:pt>
                <c:pt idx="109">
                  <c:v>104.298</c:v>
                </c:pt>
                <c:pt idx="110">
                  <c:v>104.224</c:v>
                </c:pt>
                <c:pt idx="111">
                  <c:v>104.43</c:v>
                </c:pt>
                <c:pt idx="112">
                  <c:v>104.00700000000001</c:v>
                </c:pt>
                <c:pt idx="113">
                  <c:v>103.389</c:v>
                </c:pt>
                <c:pt idx="114">
                  <c:v>103.818</c:v>
                </c:pt>
                <c:pt idx="115">
                  <c:v>103.57899999999999</c:v>
                </c:pt>
                <c:pt idx="116">
                  <c:v>103.432</c:v>
                </c:pt>
                <c:pt idx="117">
                  <c:v>103.36</c:v>
                </c:pt>
                <c:pt idx="118">
                  <c:v>102.789</c:v>
                </c:pt>
                <c:pt idx="119">
                  <c:v>102.95699999999999</c:v>
                </c:pt>
                <c:pt idx="120">
                  <c:v>102.869</c:v>
                </c:pt>
                <c:pt idx="121">
                  <c:v>102.712</c:v>
                </c:pt>
                <c:pt idx="122">
                  <c:v>102.82299999999999</c:v>
                </c:pt>
                <c:pt idx="123">
                  <c:v>103.369</c:v>
                </c:pt>
                <c:pt idx="124">
                  <c:v>103.798</c:v>
                </c:pt>
                <c:pt idx="125">
                  <c:v>103.83199999999999</c:v>
                </c:pt>
                <c:pt idx="126">
                  <c:v>103.861</c:v>
                </c:pt>
                <c:pt idx="127">
                  <c:v>104.15600000000001</c:v>
                </c:pt>
                <c:pt idx="128">
                  <c:v>103.97499999999999</c:v>
                </c:pt>
                <c:pt idx="129">
                  <c:v>103.82899999999999</c:v>
                </c:pt>
                <c:pt idx="130">
                  <c:v>103.827</c:v>
                </c:pt>
                <c:pt idx="131">
                  <c:v>103.93600000000001</c:v>
                </c:pt>
                <c:pt idx="132">
                  <c:v>103.95699999999999</c:v>
                </c:pt>
                <c:pt idx="133">
                  <c:v>104.006</c:v>
                </c:pt>
                <c:pt idx="134">
                  <c:v>104.07899999999999</c:v>
                </c:pt>
                <c:pt idx="135">
                  <c:v>104.291</c:v>
                </c:pt>
                <c:pt idx="136">
                  <c:v>104.27500000000001</c:v>
                </c:pt>
                <c:pt idx="137">
                  <c:v>104.29600000000001</c:v>
                </c:pt>
                <c:pt idx="138">
                  <c:v>104.723</c:v>
                </c:pt>
                <c:pt idx="139">
                  <c:v>104.96</c:v>
                </c:pt>
                <c:pt idx="140">
                  <c:v>104.17</c:v>
                </c:pt>
                <c:pt idx="141">
                  <c:v>104.111</c:v>
                </c:pt>
                <c:pt idx="142">
                  <c:v>104.16500000000001</c:v>
                </c:pt>
                <c:pt idx="143">
                  <c:v>104.057</c:v>
                </c:pt>
                <c:pt idx="144">
                  <c:v>104.21299999999999</c:v>
                </c:pt>
                <c:pt idx="145">
                  <c:v>104.452</c:v>
                </c:pt>
                <c:pt idx="146">
                  <c:v>103.922</c:v>
                </c:pt>
                <c:pt idx="147">
                  <c:v>103.048</c:v>
                </c:pt>
                <c:pt idx="148">
                  <c:v>103.274</c:v>
                </c:pt>
                <c:pt idx="149">
                  <c:v>103.39700000000001</c:v>
                </c:pt>
                <c:pt idx="150">
                  <c:v>103.60899999999999</c:v>
                </c:pt>
                <c:pt idx="151">
                  <c:v>103.43300000000001</c:v>
                </c:pt>
                <c:pt idx="152">
                  <c:v>103.574</c:v>
                </c:pt>
                <c:pt idx="153">
                  <c:v>103.236</c:v>
                </c:pt>
                <c:pt idx="154">
                  <c:v>103.617</c:v>
                </c:pt>
                <c:pt idx="155">
                  <c:v>103.331</c:v>
                </c:pt>
                <c:pt idx="156">
                  <c:v>103.288</c:v>
                </c:pt>
                <c:pt idx="157">
                  <c:v>103.536</c:v>
                </c:pt>
                <c:pt idx="158">
                  <c:v>103.45</c:v>
                </c:pt>
                <c:pt idx="159">
                  <c:v>103.357</c:v>
                </c:pt>
                <c:pt idx="160">
                  <c:v>102.404</c:v>
                </c:pt>
                <c:pt idx="161">
                  <c:v>102.404</c:v>
                </c:pt>
                <c:pt idx="162">
                  <c:v>102.291</c:v>
                </c:pt>
                <c:pt idx="163">
                  <c:v>102.36199999999999</c:v>
                </c:pt>
                <c:pt idx="164">
                  <c:v>102.57</c:v>
                </c:pt>
                <c:pt idx="165">
                  <c:v>102.209</c:v>
                </c:pt>
                <c:pt idx="166">
                  <c:v>102.41200000000001</c:v>
                </c:pt>
                <c:pt idx="167">
                  <c:v>102.422</c:v>
                </c:pt>
                <c:pt idx="168">
                  <c:v>102.494</c:v>
                </c:pt>
                <c:pt idx="169">
                  <c:v>102.2</c:v>
                </c:pt>
                <c:pt idx="171">
                  <c:v>101.333</c:v>
                </c:pt>
                <c:pt idx="172">
                  <c:v>101.229</c:v>
                </c:pt>
                <c:pt idx="173">
                  <c:v>100.986</c:v>
                </c:pt>
                <c:pt idx="174">
                  <c:v>101.46599999999999</c:v>
                </c:pt>
                <c:pt idx="176">
                  <c:v>101.69799999999999</c:v>
                </c:pt>
                <c:pt idx="177">
                  <c:v>101.843</c:v>
                </c:pt>
                <c:pt idx="178">
                  <c:v>102.408</c:v>
                </c:pt>
                <c:pt idx="179">
                  <c:v>102.167</c:v>
                </c:pt>
                <c:pt idx="180">
                  <c:v>102.56100000000001</c:v>
                </c:pt>
                <c:pt idx="181">
                  <c:v>102.55</c:v>
                </c:pt>
                <c:pt idx="182">
                  <c:v>101.956</c:v>
                </c:pt>
                <c:pt idx="183">
                  <c:v>102.869</c:v>
                </c:pt>
                <c:pt idx="184">
                  <c:v>103.86499999999999</c:v>
                </c:pt>
                <c:pt idx="185">
                  <c:v>104.095</c:v>
                </c:pt>
                <c:pt idx="186">
                  <c:v>104.01</c:v>
                </c:pt>
                <c:pt idx="187">
                  <c:v>103.541</c:v>
                </c:pt>
                <c:pt idx="188">
                  <c:v>104.15300000000001</c:v>
                </c:pt>
                <c:pt idx="189">
                  <c:v>104.05</c:v>
                </c:pt>
                <c:pt idx="190">
                  <c:v>103.712</c:v>
                </c:pt>
                <c:pt idx="191">
                  <c:v>103.268</c:v>
                </c:pt>
                <c:pt idx="192">
                  <c:v>103.497</c:v>
                </c:pt>
                <c:pt idx="193">
                  <c:v>102.765</c:v>
                </c:pt>
                <c:pt idx="194">
                  <c:v>102.746</c:v>
                </c:pt>
                <c:pt idx="195">
                  <c:v>103.199</c:v>
                </c:pt>
                <c:pt idx="196">
                  <c:v>103.40300000000001</c:v>
                </c:pt>
                <c:pt idx="197">
                  <c:v>103.92</c:v>
                </c:pt>
                <c:pt idx="198">
                  <c:v>103.92</c:v>
                </c:pt>
                <c:pt idx="199">
                  <c:v>103.565</c:v>
                </c:pt>
                <c:pt idx="200">
                  <c:v>103.438</c:v>
                </c:pt>
                <c:pt idx="201">
                  <c:v>103.917</c:v>
                </c:pt>
                <c:pt idx="202">
                  <c:v>104.349</c:v>
                </c:pt>
                <c:pt idx="203">
                  <c:v>104.39400000000001</c:v>
                </c:pt>
                <c:pt idx="204">
                  <c:v>104.053</c:v>
                </c:pt>
                <c:pt idx="205">
                  <c:v>105.631</c:v>
                </c:pt>
                <c:pt idx="206">
                  <c:v>105.861</c:v>
                </c:pt>
                <c:pt idx="207">
                  <c:v>105.91</c:v>
                </c:pt>
                <c:pt idx="208">
                  <c:v>105.593</c:v>
                </c:pt>
                <c:pt idx="209">
                  <c:v>105.542</c:v>
                </c:pt>
                <c:pt idx="210">
                  <c:v>105.215</c:v>
                </c:pt>
                <c:pt idx="211">
                  <c:v>105.021</c:v>
                </c:pt>
                <c:pt idx="212">
                  <c:v>106.124</c:v>
                </c:pt>
                <c:pt idx="213">
                  <c:v>106.884</c:v>
                </c:pt>
                <c:pt idx="214">
                  <c:v>106.663</c:v>
                </c:pt>
                <c:pt idx="215">
                  <c:v>106.12</c:v>
                </c:pt>
                <c:pt idx="216">
                  <c:v>106.559</c:v>
                </c:pt>
                <c:pt idx="217">
                  <c:v>106.602</c:v>
                </c:pt>
                <c:pt idx="218">
                  <c:v>106.52800000000001</c:v>
                </c:pt>
                <c:pt idx="219">
                  <c:v>106.27</c:v>
                </c:pt>
                <c:pt idx="220">
                  <c:v>105.536</c:v>
                </c:pt>
                <c:pt idx="221">
                  <c:v>106.163</c:v>
                </c:pt>
                <c:pt idx="222">
                  <c:v>106.253</c:v>
                </c:pt>
                <c:pt idx="223">
                  <c:v>106.565</c:v>
                </c:pt>
                <c:pt idx="224">
                  <c:v>106.25</c:v>
                </c:pt>
                <c:pt idx="225">
                  <c:v>106.24299999999999</c:v>
                </c:pt>
                <c:pt idx="226">
                  <c:v>106.648</c:v>
                </c:pt>
                <c:pt idx="227">
                  <c:v>106.599</c:v>
                </c:pt>
                <c:pt idx="228">
                  <c:v>105.82</c:v>
                </c:pt>
                <c:pt idx="229">
                  <c:v>105.825</c:v>
                </c:pt>
                <c:pt idx="230">
                  <c:v>106.083</c:v>
                </c:pt>
                <c:pt idx="231">
                  <c:v>106.044</c:v>
                </c:pt>
                <c:pt idx="232">
                  <c:v>106.33199999999999</c:v>
                </c:pt>
                <c:pt idx="233">
                  <c:v>106.79900000000001</c:v>
                </c:pt>
                <c:pt idx="234">
                  <c:v>107</c:v>
                </c:pt>
                <c:pt idx="235">
                  <c:v>106.904</c:v>
                </c:pt>
                <c:pt idx="236">
                  <c:v>106.17400000000001</c:v>
                </c:pt>
                <c:pt idx="237">
                  <c:v>106.224</c:v>
                </c:pt>
                <c:pt idx="238">
                  <c:v>106.666</c:v>
                </c:pt>
                <c:pt idx="239">
                  <c:v>106.23099999999999</c:v>
                </c:pt>
                <c:pt idx="240">
                  <c:v>105.998</c:v>
                </c:pt>
                <c:pt idx="241">
                  <c:v>105.583</c:v>
                </c:pt>
                <c:pt idx="242">
                  <c:v>105.363</c:v>
                </c:pt>
                <c:pt idx="243">
                  <c:v>105.328</c:v>
                </c:pt>
                <c:pt idx="244">
                  <c:v>105.133</c:v>
                </c:pt>
                <c:pt idx="245">
                  <c:v>105.202</c:v>
                </c:pt>
                <c:pt idx="246">
                  <c:v>105.322</c:v>
                </c:pt>
                <c:pt idx="247">
                  <c:v>105.405</c:v>
                </c:pt>
                <c:pt idx="248">
                  <c:v>104.76600000000001</c:v>
                </c:pt>
                <c:pt idx="249">
                  <c:v>104.711</c:v>
                </c:pt>
                <c:pt idx="250">
                  <c:v>104.569</c:v>
                </c:pt>
                <c:pt idx="251">
                  <c:v>105.09</c:v>
                </c:pt>
                <c:pt idx="252">
                  <c:v>105.059</c:v>
                </c:pt>
                <c:pt idx="253">
                  <c:v>104.861</c:v>
                </c:pt>
                <c:pt idx="254">
                  <c:v>104.807</c:v>
                </c:pt>
                <c:pt idx="255">
                  <c:v>104.236</c:v>
                </c:pt>
                <c:pt idx="256">
                  <c:v>104.236</c:v>
                </c:pt>
                <c:pt idx="257">
                  <c:v>103.619</c:v>
                </c:pt>
                <c:pt idx="258">
                  <c:v>103.157</c:v>
                </c:pt>
                <c:pt idx="259">
                  <c:v>103.53100000000001</c:v>
                </c:pt>
                <c:pt idx="260">
                  <c:v>104.05800000000001</c:v>
                </c:pt>
                <c:pt idx="261">
                  <c:v>104.077</c:v>
                </c:pt>
                <c:pt idx="262">
                  <c:v>103.982</c:v>
                </c:pt>
                <c:pt idx="263">
                  <c:v>103.419</c:v>
                </c:pt>
                <c:pt idx="264">
                  <c:v>103.563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3-44E2-9E4F-87E978DE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246008"/>
        <c:axId val="671249608"/>
      </c:lineChart>
      <c:lineChart>
        <c:grouping val="standard"/>
        <c:varyColors val="0"/>
        <c:ser>
          <c:idx val="1"/>
          <c:order val="1"/>
          <c:tx>
            <c:strRef>
              <c:f>'t gi'!$D$2</c:f>
              <c:strCache>
                <c:ptCount val="1"/>
                <c:pt idx="0">
                  <c:v>USDVND - Last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 gi'!$B$3:$B$267</c:f>
              <c:numCache>
                <c:formatCode>dd/mm/yyyy</c:formatCode>
                <c:ptCount val="265"/>
                <c:pt idx="0">
                  <c:v>45530</c:v>
                </c:pt>
                <c:pt idx="1">
                  <c:v>45527</c:v>
                </c:pt>
                <c:pt idx="2">
                  <c:v>45526</c:v>
                </c:pt>
                <c:pt idx="3">
                  <c:v>45525</c:v>
                </c:pt>
                <c:pt idx="4">
                  <c:v>45524</c:v>
                </c:pt>
                <c:pt idx="5">
                  <c:v>45523</c:v>
                </c:pt>
                <c:pt idx="6">
                  <c:v>45520</c:v>
                </c:pt>
                <c:pt idx="7">
                  <c:v>45519</c:v>
                </c:pt>
                <c:pt idx="8">
                  <c:v>45518</c:v>
                </c:pt>
                <c:pt idx="9">
                  <c:v>45517</c:v>
                </c:pt>
                <c:pt idx="10">
                  <c:v>45516</c:v>
                </c:pt>
                <c:pt idx="11">
                  <c:v>45513</c:v>
                </c:pt>
                <c:pt idx="12">
                  <c:v>45512</c:v>
                </c:pt>
                <c:pt idx="13">
                  <c:v>45511</c:v>
                </c:pt>
                <c:pt idx="14">
                  <c:v>45510</c:v>
                </c:pt>
                <c:pt idx="15">
                  <c:v>45509</c:v>
                </c:pt>
                <c:pt idx="16">
                  <c:v>45506</c:v>
                </c:pt>
                <c:pt idx="17">
                  <c:v>45505</c:v>
                </c:pt>
                <c:pt idx="18">
                  <c:v>45504</c:v>
                </c:pt>
                <c:pt idx="19">
                  <c:v>45503</c:v>
                </c:pt>
                <c:pt idx="20">
                  <c:v>45502</c:v>
                </c:pt>
                <c:pt idx="21">
                  <c:v>45499</c:v>
                </c:pt>
                <c:pt idx="22">
                  <c:v>45498</c:v>
                </c:pt>
                <c:pt idx="23">
                  <c:v>45497</c:v>
                </c:pt>
                <c:pt idx="24">
                  <c:v>45496</c:v>
                </c:pt>
                <c:pt idx="25">
                  <c:v>45495</c:v>
                </c:pt>
                <c:pt idx="26">
                  <c:v>45492</c:v>
                </c:pt>
                <c:pt idx="27">
                  <c:v>45491</c:v>
                </c:pt>
                <c:pt idx="28">
                  <c:v>45490</c:v>
                </c:pt>
                <c:pt idx="29">
                  <c:v>45489</c:v>
                </c:pt>
                <c:pt idx="30">
                  <c:v>45488</c:v>
                </c:pt>
                <c:pt idx="31">
                  <c:v>45485</c:v>
                </c:pt>
                <c:pt idx="32">
                  <c:v>45484</c:v>
                </c:pt>
                <c:pt idx="33">
                  <c:v>45483</c:v>
                </c:pt>
                <c:pt idx="34">
                  <c:v>45482</c:v>
                </c:pt>
                <c:pt idx="35">
                  <c:v>45481</c:v>
                </c:pt>
                <c:pt idx="36">
                  <c:v>45478</c:v>
                </c:pt>
                <c:pt idx="37">
                  <c:v>45477</c:v>
                </c:pt>
                <c:pt idx="38">
                  <c:v>45476</c:v>
                </c:pt>
                <c:pt idx="39">
                  <c:v>45475</c:v>
                </c:pt>
                <c:pt idx="40">
                  <c:v>45474</c:v>
                </c:pt>
                <c:pt idx="41">
                  <c:v>45471</c:v>
                </c:pt>
                <c:pt idx="42">
                  <c:v>45470</c:v>
                </c:pt>
                <c:pt idx="43">
                  <c:v>45469</c:v>
                </c:pt>
                <c:pt idx="44">
                  <c:v>45468</c:v>
                </c:pt>
                <c:pt idx="45">
                  <c:v>45467</c:v>
                </c:pt>
                <c:pt idx="46">
                  <c:v>45464</c:v>
                </c:pt>
                <c:pt idx="47">
                  <c:v>45463</c:v>
                </c:pt>
                <c:pt idx="48">
                  <c:v>45462</c:v>
                </c:pt>
                <c:pt idx="49">
                  <c:v>45461</c:v>
                </c:pt>
                <c:pt idx="50">
                  <c:v>45460</c:v>
                </c:pt>
                <c:pt idx="51">
                  <c:v>45457</c:v>
                </c:pt>
                <c:pt idx="52">
                  <c:v>45456</c:v>
                </c:pt>
                <c:pt idx="53">
                  <c:v>45455</c:v>
                </c:pt>
                <c:pt idx="54">
                  <c:v>45454</c:v>
                </c:pt>
                <c:pt idx="55">
                  <c:v>45453</c:v>
                </c:pt>
                <c:pt idx="56">
                  <c:v>45450</c:v>
                </c:pt>
                <c:pt idx="57">
                  <c:v>45449</c:v>
                </c:pt>
                <c:pt idx="58">
                  <c:v>45448</c:v>
                </c:pt>
                <c:pt idx="59">
                  <c:v>45447</c:v>
                </c:pt>
                <c:pt idx="60">
                  <c:v>45446</c:v>
                </c:pt>
                <c:pt idx="61">
                  <c:v>45443</c:v>
                </c:pt>
                <c:pt idx="62">
                  <c:v>45442</c:v>
                </c:pt>
                <c:pt idx="63">
                  <c:v>45441</c:v>
                </c:pt>
                <c:pt idx="64">
                  <c:v>45440</c:v>
                </c:pt>
                <c:pt idx="65">
                  <c:v>45439</c:v>
                </c:pt>
                <c:pt idx="66">
                  <c:v>45436</c:v>
                </c:pt>
                <c:pt idx="67">
                  <c:v>45435</c:v>
                </c:pt>
                <c:pt idx="68">
                  <c:v>45434</c:v>
                </c:pt>
                <c:pt idx="69">
                  <c:v>45433</c:v>
                </c:pt>
                <c:pt idx="70">
                  <c:v>45432</c:v>
                </c:pt>
                <c:pt idx="71">
                  <c:v>45429</c:v>
                </c:pt>
                <c:pt idx="72">
                  <c:v>45428</c:v>
                </c:pt>
                <c:pt idx="73">
                  <c:v>45427</c:v>
                </c:pt>
                <c:pt idx="74">
                  <c:v>45426</c:v>
                </c:pt>
                <c:pt idx="75">
                  <c:v>45425</c:v>
                </c:pt>
                <c:pt idx="76">
                  <c:v>45422</c:v>
                </c:pt>
                <c:pt idx="77">
                  <c:v>45421</c:v>
                </c:pt>
                <c:pt idx="78">
                  <c:v>45420</c:v>
                </c:pt>
                <c:pt idx="79">
                  <c:v>45419</c:v>
                </c:pt>
                <c:pt idx="80">
                  <c:v>45418</c:v>
                </c:pt>
                <c:pt idx="81">
                  <c:v>45415</c:v>
                </c:pt>
                <c:pt idx="82">
                  <c:v>45414</c:v>
                </c:pt>
                <c:pt idx="83">
                  <c:v>45413</c:v>
                </c:pt>
                <c:pt idx="84">
                  <c:v>45412</c:v>
                </c:pt>
                <c:pt idx="85">
                  <c:v>45411</c:v>
                </c:pt>
                <c:pt idx="86">
                  <c:v>45408</c:v>
                </c:pt>
                <c:pt idx="87">
                  <c:v>45407</c:v>
                </c:pt>
                <c:pt idx="88">
                  <c:v>45406</c:v>
                </c:pt>
                <c:pt idx="89">
                  <c:v>45405</c:v>
                </c:pt>
                <c:pt idx="90">
                  <c:v>45404</c:v>
                </c:pt>
                <c:pt idx="91">
                  <c:v>45401</c:v>
                </c:pt>
                <c:pt idx="92">
                  <c:v>45400</c:v>
                </c:pt>
                <c:pt idx="93">
                  <c:v>45399</c:v>
                </c:pt>
                <c:pt idx="94">
                  <c:v>45398</c:v>
                </c:pt>
                <c:pt idx="95">
                  <c:v>45397</c:v>
                </c:pt>
                <c:pt idx="96">
                  <c:v>45394</c:v>
                </c:pt>
                <c:pt idx="97">
                  <c:v>45393</c:v>
                </c:pt>
                <c:pt idx="98">
                  <c:v>45392</c:v>
                </c:pt>
                <c:pt idx="99">
                  <c:v>45391</c:v>
                </c:pt>
                <c:pt idx="100">
                  <c:v>45390</c:v>
                </c:pt>
                <c:pt idx="101">
                  <c:v>45387</c:v>
                </c:pt>
                <c:pt idx="102">
                  <c:v>45386</c:v>
                </c:pt>
                <c:pt idx="103">
                  <c:v>45385</c:v>
                </c:pt>
                <c:pt idx="104">
                  <c:v>45384</c:v>
                </c:pt>
                <c:pt idx="105">
                  <c:v>45383</c:v>
                </c:pt>
                <c:pt idx="106">
                  <c:v>45380</c:v>
                </c:pt>
                <c:pt idx="107">
                  <c:v>45379</c:v>
                </c:pt>
                <c:pt idx="108">
                  <c:v>45378</c:v>
                </c:pt>
                <c:pt idx="109">
                  <c:v>45377</c:v>
                </c:pt>
                <c:pt idx="110">
                  <c:v>45376</c:v>
                </c:pt>
                <c:pt idx="111">
                  <c:v>45373</c:v>
                </c:pt>
                <c:pt idx="112">
                  <c:v>45372</c:v>
                </c:pt>
                <c:pt idx="113">
                  <c:v>45371</c:v>
                </c:pt>
                <c:pt idx="114">
                  <c:v>45370</c:v>
                </c:pt>
                <c:pt idx="115">
                  <c:v>45369</c:v>
                </c:pt>
                <c:pt idx="116">
                  <c:v>45366</c:v>
                </c:pt>
                <c:pt idx="117">
                  <c:v>45365</c:v>
                </c:pt>
                <c:pt idx="118">
                  <c:v>45364</c:v>
                </c:pt>
                <c:pt idx="119">
                  <c:v>45363</c:v>
                </c:pt>
                <c:pt idx="120">
                  <c:v>45362</c:v>
                </c:pt>
                <c:pt idx="121">
                  <c:v>45359</c:v>
                </c:pt>
                <c:pt idx="122">
                  <c:v>45358</c:v>
                </c:pt>
                <c:pt idx="123">
                  <c:v>45357</c:v>
                </c:pt>
                <c:pt idx="124">
                  <c:v>45356</c:v>
                </c:pt>
                <c:pt idx="125">
                  <c:v>45355</c:v>
                </c:pt>
                <c:pt idx="126">
                  <c:v>45352</c:v>
                </c:pt>
                <c:pt idx="127">
                  <c:v>45351</c:v>
                </c:pt>
                <c:pt idx="128">
                  <c:v>45350</c:v>
                </c:pt>
                <c:pt idx="129">
                  <c:v>45349</c:v>
                </c:pt>
                <c:pt idx="130">
                  <c:v>45348</c:v>
                </c:pt>
                <c:pt idx="131">
                  <c:v>45345</c:v>
                </c:pt>
                <c:pt idx="132">
                  <c:v>45344</c:v>
                </c:pt>
                <c:pt idx="133">
                  <c:v>45343</c:v>
                </c:pt>
                <c:pt idx="134">
                  <c:v>45342</c:v>
                </c:pt>
                <c:pt idx="135">
                  <c:v>45341</c:v>
                </c:pt>
                <c:pt idx="136">
                  <c:v>45338</c:v>
                </c:pt>
                <c:pt idx="137">
                  <c:v>45337</c:v>
                </c:pt>
                <c:pt idx="138">
                  <c:v>45336</c:v>
                </c:pt>
                <c:pt idx="139">
                  <c:v>45335</c:v>
                </c:pt>
                <c:pt idx="140">
                  <c:v>45334</c:v>
                </c:pt>
                <c:pt idx="141">
                  <c:v>45331</c:v>
                </c:pt>
                <c:pt idx="142">
                  <c:v>45330</c:v>
                </c:pt>
                <c:pt idx="143">
                  <c:v>45329</c:v>
                </c:pt>
                <c:pt idx="144">
                  <c:v>45328</c:v>
                </c:pt>
                <c:pt idx="145">
                  <c:v>45327</c:v>
                </c:pt>
                <c:pt idx="146">
                  <c:v>45324</c:v>
                </c:pt>
                <c:pt idx="147">
                  <c:v>45323</c:v>
                </c:pt>
                <c:pt idx="148">
                  <c:v>45322</c:v>
                </c:pt>
                <c:pt idx="149">
                  <c:v>45321</c:v>
                </c:pt>
                <c:pt idx="150">
                  <c:v>45320</c:v>
                </c:pt>
                <c:pt idx="151">
                  <c:v>45317</c:v>
                </c:pt>
                <c:pt idx="152">
                  <c:v>45316</c:v>
                </c:pt>
                <c:pt idx="153">
                  <c:v>45315</c:v>
                </c:pt>
                <c:pt idx="154">
                  <c:v>45314</c:v>
                </c:pt>
                <c:pt idx="155">
                  <c:v>45313</c:v>
                </c:pt>
                <c:pt idx="156">
                  <c:v>45310</c:v>
                </c:pt>
                <c:pt idx="157">
                  <c:v>45309</c:v>
                </c:pt>
                <c:pt idx="158">
                  <c:v>45308</c:v>
                </c:pt>
                <c:pt idx="159">
                  <c:v>45307</c:v>
                </c:pt>
                <c:pt idx="160">
                  <c:v>45306</c:v>
                </c:pt>
                <c:pt idx="161">
                  <c:v>45303</c:v>
                </c:pt>
                <c:pt idx="162">
                  <c:v>45302</c:v>
                </c:pt>
                <c:pt idx="163">
                  <c:v>45301</c:v>
                </c:pt>
                <c:pt idx="164">
                  <c:v>45300</c:v>
                </c:pt>
                <c:pt idx="165">
                  <c:v>45299</c:v>
                </c:pt>
                <c:pt idx="166">
                  <c:v>45296</c:v>
                </c:pt>
                <c:pt idx="167">
                  <c:v>45295</c:v>
                </c:pt>
                <c:pt idx="168">
                  <c:v>45294</c:v>
                </c:pt>
                <c:pt idx="169">
                  <c:v>45293</c:v>
                </c:pt>
                <c:pt idx="170">
                  <c:v>45292</c:v>
                </c:pt>
                <c:pt idx="171">
                  <c:v>45289</c:v>
                </c:pt>
                <c:pt idx="172">
                  <c:v>45288</c:v>
                </c:pt>
                <c:pt idx="173">
                  <c:v>45287</c:v>
                </c:pt>
                <c:pt idx="174">
                  <c:v>45286</c:v>
                </c:pt>
                <c:pt idx="175">
                  <c:v>45285</c:v>
                </c:pt>
                <c:pt idx="176">
                  <c:v>45282</c:v>
                </c:pt>
                <c:pt idx="177">
                  <c:v>45281</c:v>
                </c:pt>
                <c:pt idx="178">
                  <c:v>45280</c:v>
                </c:pt>
                <c:pt idx="179">
                  <c:v>45279</c:v>
                </c:pt>
                <c:pt idx="180">
                  <c:v>45278</c:v>
                </c:pt>
                <c:pt idx="181">
                  <c:v>45275</c:v>
                </c:pt>
                <c:pt idx="182">
                  <c:v>45274</c:v>
                </c:pt>
                <c:pt idx="183">
                  <c:v>45273</c:v>
                </c:pt>
                <c:pt idx="184">
                  <c:v>45272</c:v>
                </c:pt>
                <c:pt idx="185">
                  <c:v>45271</c:v>
                </c:pt>
                <c:pt idx="186">
                  <c:v>45268</c:v>
                </c:pt>
                <c:pt idx="187">
                  <c:v>45267</c:v>
                </c:pt>
                <c:pt idx="188">
                  <c:v>45266</c:v>
                </c:pt>
                <c:pt idx="189">
                  <c:v>45265</c:v>
                </c:pt>
                <c:pt idx="190">
                  <c:v>45264</c:v>
                </c:pt>
                <c:pt idx="191">
                  <c:v>45261</c:v>
                </c:pt>
                <c:pt idx="192">
                  <c:v>45260</c:v>
                </c:pt>
                <c:pt idx="193">
                  <c:v>45259</c:v>
                </c:pt>
                <c:pt idx="194">
                  <c:v>45258</c:v>
                </c:pt>
                <c:pt idx="195">
                  <c:v>45257</c:v>
                </c:pt>
                <c:pt idx="196">
                  <c:v>45254</c:v>
                </c:pt>
                <c:pt idx="197">
                  <c:v>45253</c:v>
                </c:pt>
                <c:pt idx="198">
                  <c:v>45252</c:v>
                </c:pt>
                <c:pt idx="199">
                  <c:v>45251</c:v>
                </c:pt>
                <c:pt idx="200">
                  <c:v>45250</c:v>
                </c:pt>
                <c:pt idx="201">
                  <c:v>45247</c:v>
                </c:pt>
                <c:pt idx="202">
                  <c:v>45246</c:v>
                </c:pt>
                <c:pt idx="203">
                  <c:v>45245</c:v>
                </c:pt>
                <c:pt idx="204">
                  <c:v>45244</c:v>
                </c:pt>
                <c:pt idx="205">
                  <c:v>45243</c:v>
                </c:pt>
                <c:pt idx="206">
                  <c:v>45240</c:v>
                </c:pt>
                <c:pt idx="207">
                  <c:v>45239</c:v>
                </c:pt>
                <c:pt idx="208">
                  <c:v>45238</c:v>
                </c:pt>
                <c:pt idx="209">
                  <c:v>45237</c:v>
                </c:pt>
                <c:pt idx="210">
                  <c:v>45236</c:v>
                </c:pt>
                <c:pt idx="211">
                  <c:v>45233</c:v>
                </c:pt>
                <c:pt idx="212">
                  <c:v>45232</c:v>
                </c:pt>
                <c:pt idx="213">
                  <c:v>45231</c:v>
                </c:pt>
                <c:pt idx="214">
                  <c:v>45230</c:v>
                </c:pt>
                <c:pt idx="215">
                  <c:v>45229</c:v>
                </c:pt>
                <c:pt idx="216">
                  <c:v>45226</c:v>
                </c:pt>
                <c:pt idx="217">
                  <c:v>45225</c:v>
                </c:pt>
                <c:pt idx="218">
                  <c:v>45224</c:v>
                </c:pt>
                <c:pt idx="219">
                  <c:v>45223</c:v>
                </c:pt>
                <c:pt idx="220">
                  <c:v>45222</c:v>
                </c:pt>
                <c:pt idx="221">
                  <c:v>45219</c:v>
                </c:pt>
                <c:pt idx="222">
                  <c:v>45218</c:v>
                </c:pt>
                <c:pt idx="223">
                  <c:v>45217</c:v>
                </c:pt>
                <c:pt idx="224">
                  <c:v>45216</c:v>
                </c:pt>
                <c:pt idx="225">
                  <c:v>45215</c:v>
                </c:pt>
                <c:pt idx="226">
                  <c:v>45212</c:v>
                </c:pt>
                <c:pt idx="227">
                  <c:v>45211</c:v>
                </c:pt>
                <c:pt idx="228">
                  <c:v>45210</c:v>
                </c:pt>
                <c:pt idx="229">
                  <c:v>45209</c:v>
                </c:pt>
                <c:pt idx="230">
                  <c:v>45208</c:v>
                </c:pt>
                <c:pt idx="231">
                  <c:v>45205</c:v>
                </c:pt>
                <c:pt idx="232">
                  <c:v>45204</c:v>
                </c:pt>
                <c:pt idx="233">
                  <c:v>45203</c:v>
                </c:pt>
                <c:pt idx="234">
                  <c:v>45202</c:v>
                </c:pt>
                <c:pt idx="235">
                  <c:v>45201</c:v>
                </c:pt>
                <c:pt idx="236">
                  <c:v>45198</c:v>
                </c:pt>
                <c:pt idx="237">
                  <c:v>45197</c:v>
                </c:pt>
                <c:pt idx="238">
                  <c:v>45196</c:v>
                </c:pt>
                <c:pt idx="239">
                  <c:v>45195</c:v>
                </c:pt>
                <c:pt idx="240">
                  <c:v>45194</c:v>
                </c:pt>
                <c:pt idx="241">
                  <c:v>45191</c:v>
                </c:pt>
                <c:pt idx="242">
                  <c:v>45190</c:v>
                </c:pt>
                <c:pt idx="243">
                  <c:v>45189</c:v>
                </c:pt>
                <c:pt idx="244">
                  <c:v>45188</c:v>
                </c:pt>
                <c:pt idx="245">
                  <c:v>45187</c:v>
                </c:pt>
                <c:pt idx="246">
                  <c:v>45184</c:v>
                </c:pt>
                <c:pt idx="247">
                  <c:v>45183</c:v>
                </c:pt>
                <c:pt idx="248">
                  <c:v>45182</c:v>
                </c:pt>
                <c:pt idx="249">
                  <c:v>45181</c:v>
                </c:pt>
                <c:pt idx="250">
                  <c:v>45180</c:v>
                </c:pt>
                <c:pt idx="251">
                  <c:v>45177</c:v>
                </c:pt>
                <c:pt idx="252">
                  <c:v>45176</c:v>
                </c:pt>
                <c:pt idx="253">
                  <c:v>45175</c:v>
                </c:pt>
                <c:pt idx="254">
                  <c:v>45174</c:v>
                </c:pt>
                <c:pt idx="255">
                  <c:v>45173</c:v>
                </c:pt>
                <c:pt idx="256">
                  <c:v>45170</c:v>
                </c:pt>
                <c:pt idx="257">
                  <c:v>45169</c:v>
                </c:pt>
                <c:pt idx="258">
                  <c:v>45168</c:v>
                </c:pt>
                <c:pt idx="259">
                  <c:v>45167</c:v>
                </c:pt>
                <c:pt idx="260">
                  <c:v>45166</c:v>
                </c:pt>
                <c:pt idx="261">
                  <c:v>45163</c:v>
                </c:pt>
                <c:pt idx="262">
                  <c:v>45162</c:v>
                </c:pt>
                <c:pt idx="263">
                  <c:v>45161</c:v>
                </c:pt>
                <c:pt idx="264">
                  <c:v>45160</c:v>
                </c:pt>
              </c:numCache>
            </c:numRef>
          </c:cat>
          <c:val>
            <c:numRef>
              <c:f>'t gi'!$D$3:$D$267</c:f>
              <c:numCache>
                <c:formatCode>General</c:formatCode>
                <c:ptCount val="265"/>
                <c:pt idx="0">
                  <c:v>24978</c:v>
                </c:pt>
                <c:pt idx="1">
                  <c:v>24978</c:v>
                </c:pt>
                <c:pt idx="2">
                  <c:v>24973</c:v>
                </c:pt>
                <c:pt idx="3">
                  <c:v>24940</c:v>
                </c:pt>
                <c:pt idx="4">
                  <c:v>24925</c:v>
                </c:pt>
                <c:pt idx="5">
                  <c:v>24973</c:v>
                </c:pt>
                <c:pt idx="6">
                  <c:v>25063</c:v>
                </c:pt>
                <c:pt idx="7">
                  <c:v>25045</c:v>
                </c:pt>
                <c:pt idx="8">
                  <c:v>25042</c:v>
                </c:pt>
                <c:pt idx="9">
                  <c:v>25125</c:v>
                </c:pt>
                <c:pt idx="10">
                  <c:v>25126</c:v>
                </c:pt>
                <c:pt idx="11">
                  <c:v>25109</c:v>
                </c:pt>
                <c:pt idx="12">
                  <c:v>25146</c:v>
                </c:pt>
                <c:pt idx="13">
                  <c:v>25166</c:v>
                </c:pt>
                <c:pt idx="14">
                  <c:v>25135</c:v>
                </c:pt>
                <c:pt idx="15">
                  <c:v>25101</c:v>
                </c:pt>
                <c:pt idx="16">
                  <c:v>25219</c:v>
                </c:pt>
                <c:pt idx="17">
                  <c:v>25220</c:v>
                </c:pt>
                <c:pt idx="18">
                  <c:v>25264</c:v>
                </c:pt>
                <c:pt idx="19">
                  <c:v>25284</c:v>
                </c:pt>
                <c:pt idx="20">
                  <c:v>25290</c:v>
                </c:pt>
                <c:pt idx="21">
                  <c:v>25321</c:v>
                </c:pt>
                <c:pt idx="22">
                  <c:v>25311</c:v>
                </c:pt>
                <c:pt idx="23">
                  <c:v>25356</c:v>
                </c:pt>
                <c:pt idx="24">
                  <c:v>25366</c:v>
                </c:pt>
                <c:pt idx="25">
                  <c:v>25336</c:v>
                </c:pt>
                <c:pt idx="26">
                  <c:v>25333</c:v>
                </c:pt>
                <c:pt idx="27">
                  <c:v>25318</c:v>
                </c:pt>
                <c:pt idx="28">
                  <c:v>25348</c:v>
                </c:pt>
                <c:pt idx="29">
                  <c:v>25380</c:v>
                </c:pt>
                <c:pt idx="30">
                  <c:v>25370</c:v>
                </c:pt>
                <c:pt idx="31">
                  <c:v>25416</c:v>
                </c:pt>
                <c:pt idx="32">
                  <c:v>25427</c:v>
                </c:pt>
                <c:pt idx="33">
                  <c:v>25419</c:v>
                </c:pt>
                <c:pt idx="34">
                  <c:v>25419</c:v>
                </c:pt>
                <c:pt idx="35">
                  <c:v>25419</c:v>
                </c:pt>
                <c:pt idx="36">
                  <c:v>25417</c:v>
                </c:pt>
                <c:pt idx="37">
                  <c:v>25455</c:v>
                </c:pt>
                <c:pt idx="38">
                  <c:v>25455</c:v>
                </c:pt>
                <c:pt idx="39">
                  <c:v>25455</c:v>
                </c:pt>
                <c:pt idx="40">
                  <c:v>25456</c:v>
                </c:pt>
                <c:pt idx="41">
                  <c:v>25455</c:v>
                </c:pt>
                <c:pt idx="42">
                  <c:v>25456</c:v>
                </c:pt>
                <c:pt idx="43">
                  <c:v>25462</c:v>
                </c:pt>
                <c:pt idx="44">
                  <c:v>25456</c:v>
                </c:pt>
                <c:pt idx="45">
                  <c:v>25456</c:v>
                </c:pt>
                <c:pt idx="46">
                  <c:v>25456</c:v>
                </c:pt>
                <c:pt idx="47">
                  <c:v>25452</c:v>
                </c:pt>
                <c:pt idx="48">
                  <c:v>25453</c:v>
                </c:pt>
                <c:pt idx="49">
                  <c:v>25453</c:v>
                </c:pt>
                <c:pt idx="50">
                  <c:v>25454</c:v>
                </c:pt>
                <c:pt idx="51">
                  <c:v>25450</c:v>
                </c:pt>
                <c:pt idx="52">
                  <c:v>25443</c:v>
                </c:pt>
                <c:pt idx="53">
                  <c:v>25443</c:v>
                </c:pt>
                <c:pt idx="54">
                  <c:v>25443</c:v>
                </c:pt>
                <c:pt idx="55">
                  <c:v>25423</c:v>
                </c:pt>
                <c:pt idx="56">
                  <c:v>25413</c:v>
                </c:pt>
                <c:pt idx="57">
                  <c:v>25430</c:v>
                </c:pt>
                <c:pt idx="58">
                  <c:v>25423</c:v>
                </c:pt>
                <c:pt idx="59">
                  <c:v>25416</c:v>
                </c:pt>
                <c:pt idx="60">
                  <c:v>25439</c:v>
                </c:pt>
                <c:pt idx="61">
                  <c:v>25450</c:v>
                </c:pt>
                <c:pt idx="62">
                  <c:v>25455</c:v>
                </c:pt>
                <c:pt idx="63">
                  <c:v>25458</c:v>
                </c:pt>
                <c:pt idx="64">
                  <c:v>25453</c:v>
                </c:pt>
                <c:pt idx="65">
                  <c:v>25453</c:v>
                </c:pt>
                <c:pt idx="66">
                  <c:v>25470</c:v>
                </c:pt>
                <c:pt idx="67">
                  <c:v>25467</c:v>
                </c:pt>
                <c:pt idx="68">
                  <c:v>25462</c:v>
                </c:pt>
                <c:pt idx="69">
                  <c:v>25461</c:v>
                </c:pt>
                <c:pt idx="70">
                  <c:v>25454</c:v>
                </c:pt>
                <c:pt idx="71">
                  <c:v>25449</c:v>
                </c:pt>
                <c:pt idx="72">
                  <c:v>25450</c:v>
                </c:pt>
                <c:pt idx="73">
                  <c:v>25454</c:v>
                </c:pt>
                <c:pt idx="74">
                  <c:v>25453</c:v>
                </c:pt>
                <c:pt idx="75">
                  <c:v>25452</c:v>
                </c:pt>
                <c:pt idx="76">
                  <c:v>25452</c:v>
                </c:pt>
                <c:pt idx="77">
                  <c:v>25443</c:v>
                </c:pt>
                <c:pt idx="78">
                  <c:v>25433</c:v>
                </c:pt>
                <c:pt idx="79">
                  <c:v>25392</c:v>
                </c:pt>
                <c:pt idx="80">
                  <c:v>25380</c:v>
                </c:pt>
                <c:pt idx="81">
                  <c:v>25414</c:v>
                </c:pt>
                <c:pt idx="82">
                  <c:v>25382</c:v>
                </c:pt>
                <c:pt idx="83">
                  <c:v>25334</c:v>
                </c:pt>
                <c:pt idx="84">
                  <c:v>25335</c:v>
                </c:pt>
                <c:pt idx="85">
                  <c:v>25345</c:v>
                </c:pt>
                <c:pt idx="86">
                  <c:v>25339</c:v>
                </c:pt>
                <c:pt idx="87">
                  <c:v>25359</c:v>
                </c:pt>
                <c:pt idx="88">
                  <c:v>25415</c:v>
                </c:pt>
                <c:pt idx="89">
                  <c:v>25445</c:v>
                </c:pt>
                <c:pt idx="90">
                  <c:v>25434</c:v>
                </c:pt>
                <c:pt idx="91">
                  <c:v>25430</c:v>
                </c:pt>
                <c:pt idx="92">
                  <c:v>25382</c:v>
                </c:pt>
                <c:pt idx="93">
                  <c:v>25369</c:v>
                </c:pt>
                <c:pt idx="94">
                  <c:v>25278</c:v>
                </c:pt>
                <c:pt idx="95">
                  <c:v>25176</c:v>
                </c:pt>
                <c:pt idx="96">
                  <c:v>25031</c:v>
                </c:pt>
                <c:pt idx="97">
                  <c:v>24990</c:v>
                </c:pt>
                <c:pt idx="98">
                  <c:v>24946</c:v>
                </c:pt>
                <c:pt idx="99">
                  <c:v>24970</c:v>
                </c:pt>
                <c:pt idx="100">
                  <c:v>24974</c:v>
                </c:pt>
                <c:pt idx="101">
                  <c:v>24962</c:v>
                </c:pt>
                <c:pt idx="102">
                  <c:v>24946</c:v>
                </c:pt>
                <c:pt idx="103">
                  <c:v>24997</c:v>
                </c:pt>
                <c:pt idx="104">
                  <c:v>24872</c:v>
                </c:pt>
                <c:pt idx="105">
                  <c:v>24800</c:v>
                </c:pt>
                <c:pt idx="106">
                  <c:v>24791</c:v>
                </c:pt>
                <c:pt idx="107">
                  <c:v>24783</c:v>
                </c:pt>
                <c:pt idx="108">
                  <c:v>24783</c:v>
                </c:pt>
                <c:pt idx="109">
                  <c:v>24775</c:v>
                </c:pt>
                <c:pt idx="110">
                  <c:v>24759</c:v>
                </c:pt>
                <c:pt idx="111">
                  <c:v>24770</c:v>
                </c:pt>
                <c:pt idx="112">
                  <c:v>24781</c:v>
                </c:pt>
                <c:pt idx="113">
                  <c:v>24784</c:v>
                </c:pt>
                <c:pt idx="114">
                  <c:v>24750</c:v>
                </c:pt>
                <c:pt idx="115">
                  <c:v>24725</c:v>
                </c:pt>
                <c:pt idx="116">
                  <c:v>24722</c:v>
                </c:pt>
                <c:pt idx="117">
                  <c:v>24700</c:v>
                </c:pt>
                <c:pt idx="118">
                  <c:v>24670</c:v>
                </c:pt>
                <c:pt idx="119">
                  <c:v>24644</c:v>
                </c:pt>
                <c:pt idx="120">
                  <c:v>24647</c:v>
                </c:pt>
                <c:pt idx="121">
                  <c:v>24651</c:v>
                </c:pt>
                <c:pt idx="122">
                  <c:v>24690</c:v>
                </c:pt>
                <c:pt idx="123">
                  <c:v>24680</c:v>
                </c:pt>
                <c:pt idx="124">
                  <c:v>24693</c:v>
                </c:pt>
                <c:pt idx="125">
                  <c:v>24675</c:v>
                </c:pt>
                <c:pt idx="126">
                  <c:v>24637</c:v>
                </c:pt>
                <c:pt idx="127">
                  <c:v>24648</c:v>
                </c:pt>
                <c:pt idx="128">
                  <c:v>24628</c:v>
                </c:pt>
                <c:pt idx="129">
                  <c:v>24635</c:v>
                </c:pt>
                <c:pt idx="130">
                  <c:v>24663</c:v>
                </c:pt>
                <c:pt idx="131">
                  <c:v>24622</c:v>
                </c:pt>
                <c:pt idx="132">
                  <c:v>24565</c:v>
                </c:pt>
                <c:pt idx="133">
                  <c:v>24532</c:v>
                </c:pt>
                <c:pt idx="134">
                  <c:v>24528</c:v>
                </c:pt>
                <c:pt idx="135">
                  <c:v>24527</c:v>
                </c:pt>
                <c:pt idx="136">
                  <c:v>24531</c:v>
                </c:pt>
                <c:pt idx="137">
                  <c:v>24463</c:v>
                </c:pt>
                <c:pt idx="138">
                  <c:v>24425</c:v>
                </c:pt>
                <c:pt idx="139">
                  <c:v>24426</c:v>
                </c:pt>
                <c:pt idx="140">
                  <c:v>24424</c:v>
                </c:pt>
                <c:pt idx="141">
                  <c:v>24428</c:v>
                </c:pt>
                <c:pt idx="142">
                  <c:v>24426</c:v>
                </c:pt>
                <c:pt idx="143">
                  <c:v>24419</c:v>
                </c:pt>
                <c:pt idx="144">
                  <c:v>24371</c:v>
                </c:pt>
                <c:pt idx="145">
                  <c:v>24383</c:v>
                </c:pt>
                <c:pt idx="146">
                  <c:v>24353</c:v>
                </c:pt>
                <c:pt idx="147">
                  <c:v>24410</c:v>
                </c:pt>
                <c:pt idx="148">
                  <c:v>24425</c:v>
                </c:pt>
                <c:pt idx="149">
                  <c:v>24413</c:v>
                </c:pt>
                <c:pt idx="150">
                  <c:v>24543</c:v>
                </c:pt>
                <c:pt idx="151">
                  <c:v>24605</c:v>
                </c:pt>
                <c:pt idx="152">
                  <c:v>24611</c:v>
                </c:pt>
                <c:pt idx="153">
                  <c:v>24582</c:v>
                </c:pt>
                <c:pt idx="154">
                  <c:v>24562</c:v>
                </c:pt>
                <c:pt idx="155">
                  <c:v>24557</c:v>
                </c:pt>
                <c:pt idx="156">
                  <c:v>24550</c:v>
                </c:pt>
                <c:pt idx="157">
                  <c:v>24533</c:v>
                </c:pt>
                <c:pt idx="158">
                  <c:v>24523</c:v>
                </c:pt>
                <c:pt idx="159">
                  <c:v>24502</c:v>
                </c:pt>
                <c:pt idx="160">
                  <c:v>24487</c:v>
                </c:pt>
                <c:pt idx="161">
                  <c:v>24505</c:v>
                </c:pt>
                <c:pt idx="162">
                  <c:v>24441</c:v>
                </c:pt>
                <c:pt idx="163">
                  <c:v>24378</c:v>
                </c:pt>
                <c:pt idx="164">
                  <c:v>24356</c:v>
                </c:pt>
                <c:pt idx="165">
                  <c:v>24340</c:v>
                </c:pt>
                <c:pt idx="166">
                  <c:v>24383</c:v>
                </c:pt>
                <c:pt idx="167">
                  <c:v>24373</c:v>
                </c:pt>
                <c:pt idx="168">
                  <c:v>24368</c:v>
                </c:pt>
                <c:pt idx="169">
                  <c:v>24335</c:v>
                </c:pt>
                <c:pt idx="170">
                  <c:v>24267</c:v>
                </c:pt>
                <c:pt idx="171">
                  <c:v>24269</c:v>
                </c:pt>
                <c:pt idx="172">
                  <c:v>24250</c:v>
                </c:pt>
                <c:pt idx="173">
                  <c:v>24353</c:v>
                </c:pt>
                <c:pt idx="174">
                  <c:v>24309</c:v>
                </c:pt>
                <c:pt idx="175">
                  <c:v>24245</c:v>
                </c:pt>
                <c:pt idx="176">
                  <c:v>24250</c:v>
                </c:pt>
                <c:pt idx="177">
                  <c:v>24330</c:v>
                </c:pt>
                <c:pt idx="178">
                  <c:v>24343</c:v>
                </c:pt>
                <c:pt idx="179">
                  <c:v>24356</c:v>
                </c:pt>
                <c:pt idx="180">
                  <c:v>24320</c:v>
                </c:pt>
                <c:pt idx="181">
                  <c:v>24268</c:v>
                </c:pt>
                <c:pt idx="182">
                  <c:v>24254</c:v>
                </c:pt>
                <c:pt idx="183">
                  <c:v>24278</c:v>
                </c:pt>
                <c:pt idx="184">
                  <c:v>24270</c:v>
                </c:pt>
                <c:pt idx="185">
                  <c:v>24258</c:v>
                </c:pt>
                <c:pt idx="186">
                  <c:v>24243</c:v>
                </c:pt>
                <c:pt idx="187">
                  <c:v>24281</c:v>
                </c:pt>
                <c:pt idx="188">
                  <c:v>24276</c:v>
                </c:pt>
                <c:pt idx="189">
                  <c:v>24271</c:v>
                </c:pt>
                <c:pt idx="190">
                  <c:v>24252</c:v>
                </c:pt>
                <c:pt idx="191">
                  <c:v>24287</c:v>
                </c:pt>
                <c:pt idx="192">
                  <c:v>24261</c:v>
                </c:pt>
                <c:pt idx="193">
                  <c:v>24270</c:v>
                </c:pt>
                <c:pt idx="194">
                  <c:v>24240</c:v>
                </c:pt>
                <c:pt idx="195">
                  <c:v>24244</c:v>
                </c:pt>
                <c:pt idx="196">
                  <c:v>24267</c:v>
                </c:pt>
                <c:pt idx="197">
                  <c:v>24256</c:v>
                </c:pt>
                <c:pt idx="198">
                  <c:v>24240</c:v>
                </c:pt>
                <c:pt idx="199">
                  <c:v>24236</c:v>
                </c:pt>
                <c:pt idx="200">
                  <c:v>24212</c:v>
                </c:pt>
                <c:pt idx="201">
                  <c:v>24271</c:v>
                </c:pt>
                <c:pt idx="202">
                  <c:v>24293</c:v>
                </c:pt>
                <c:pt idx="203">
                  <c:v>24297</c:v>
                </c:pt>
                <c:pt idx="204">
                  <c:v>24368</c:v>
                </c:pt>
                <c:pt idx="205">
                  <c:v>24383</c:v>
                </c:pt>
                <c:pt idx="206">
                  <c:v>24325</c:v>
                </c:pt>
                <c:pt idx="207">
                  <c:v>24353</c:v>
                </c:pt>
                <c:pt idx="208">
                  <c:v>24373</c:v>
                </c:pt>
                <c:pt idx="209">
                  <c:v>24325</c:v>
                </c:pt>
                <c:pt idx="210">
                  <c:v>24345</c:v>
                </c:pt>
                <c:pt idx="211">
                  <c:v>24561</c:v>
                </c:pt>
                <c:pt idx="212">
                  <c:v>24576</c:v>
                </c:pt>
                <c:pt idx="213">
                  <c:v>24587</c:v>
                </c:pt>
                <c:pt idx="214">
                  <c:v>24565</c:v>
                </c:pt>
                <c:pt idx="215">
                  <c:v>24567</c:v>
                </c:pt>
                <c:pt idx="216">
                  <c:v>24572</c:v>
                </c:pt>
                <c:pt idx="217">
                  <c:v>24596</c:v>
                </c:pt>
                <c:pt idx="218">
                  <c:v>24571</c:v>
                </c:pt>
                <c:pt idx="219">
                  <c:v>24561</c:v>
                </c:pt>
                <c:pt idx="220">
                  <c:v>24573</c:v>
                </c:pt>
                <c:pt idx="221">
                  <c:v>24543</c:v>
                </c:pt>
                <c:pt idx="222">
                  <c:v>24565</c:v>
                </c:pt>
                <c:pt idx="223">
                  <c:v>24532</c:v>
                </c:pt>
                <c:pt idx="224">
                  <c:v>24500</c:v>
                </c:pt>
                <c:pt idx="225">
                  <c:v>24475</c:v>
                </c:pt>
                <c:pt idx="226">
                  <c:v>24449</c:v>
                </c:pt>
                <c:pt idx="227">
                  <c:v>24450</c:v>
                </c:pt>
                <c:pt idx="228">
                  <c:v>24421</c:v>
                </c:pt>
                <c:pt idx="229">
                  <c:v>24396</c:v>
                </c:pt>
                <c:pt idx="230">
                  <c:v>24385</c:v>
                </c:pt>
                <c:pt idx="231">
                  <c:v>24389</c:v>
                </c:pt>
                <c:pt idx="232">
                  <c:v>24400</c:v>
                </c:pt>
                <c:pt idx="233">
                  <c:v>24406</c:v>
                </c:pt>
                <c:pt idx="234">
                  <c:v>24393</c:v>
                </c:pt>
                <c:pt idx="235">
                  <c:v>24355</c:v>
                </c:pt>
                <c:pt idx="236">
                  <c:v>24305</c:v>
                </c:pt>
                <c:pt idx="237">
                  <c:v>24400</c:v>
                </c:pt>
                <c:pt idx="238">
                  <c:v>24398</c:v>
                </c:pt>
                <c:pt idx="239">
                  <c:v>24385</c:v>
                </c:pt>
                <c:pt idx="240">
                  <c:v>24385</c:v>
                </c:pt>
                <c:pt idx="241">
                  <c:v>24334</c:v>
                </c:pt>
                <c:pt idx="242">
                  <c:v>24303</c:v>
                </c:pt>
                <c:pt idx="243">
                  <c:v>24290</c:v>
                </c:pt>
                <c:pt idx="244">
                  <c:v>24342</c:v>
                </c:pt>
                <c:pt idx="245">
                  <c:v>24376</c:v>
                </c:pt>
                <c:pt idx="246">
                  <c:v>24248</c:v>
                </c:pt>
                <c:pt idx="247">
                  <c:v>24195</c:v>
                </c:pt>
                <c:pt idx="248">
                  <c:v>24147</c:v>
                </c:pt>
                <c:pt idx="249">
                  <c:v>24115</c:v>
                </c:pt>
                <c:pt idx="250">
                  <c:v>24074</c:v>
                </c:pt>
                <c:pt idx="251">
                  <c:v>24061</c:v>
                </c:pt>
                <c:pt idx="252">
                  <c:v>24069</c:v>
                </c:pt>
                <c:pt idx="253">
                  <c:v>24060</c:v>
                </c:pt>
                <c:pt idx="254">
                  <c:v>24073</c:v>
                </c:pt>
                <c:pt idx="255">
                  <c:v>24079</c:v>
                </c:pt>
                <c:pt idx="257">
                  <c:v>24085</c:v>
                </c:pt>
                <c:pt idx="258">
                  <c:v>24128</c:v>
                </c:pt>
                <c:pt idx="259">
                  <c:v>24139</c:v>
                </c:pt>
                <c:pt idx="260">
                  <c:v>24001</c:v>
                </c:pt>
                <c:pt idx="261">
                  <c:v>24010</c:v>
                </c:pt>
                <c:pt idx="262">
                  <c:v>24008</c:v>
                </c:pt>
                <c:pt idx="263">
                  <c:v>23845</c:v>
                </c:pt>
                <c:pt idx="264">
                  <c:v>23940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3-44E2-9E4F-87E978DE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45536"/>
        <c:axId val="565544456"/>
      </c:lineChart>
      <c:dateAx>
        <c:axId val="67124600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671249608"/>
        <c:crosses val="autoZero"/>
        <c:auto val="1"/>
        <c:lblOffset val="100"/>
        <c:baseTimeUnit val="days"/>
      </c:dateAx>
      <c:valAx>
        <c:axId val="67124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671246008"/>
        <c:crosses val="autoZero"/>
        <c:crossBetween val="between"/>
      </c:valAx>
      <c:valAx>
        <c:axId val="5655444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565545536"/>
        <c:crosses val="max"/>
        <c:crossBetween val="between"/>
      </c:valAx>
      <c:dateAx>
        <c:axId val="565545536"/>
        <c:scaling>
          <c:orientation val="minMax"/>
        </c:scaling>
        <c:delete val="1"/>
        <c:axPos val="b"/>
        <c:numFmt formatCode="dd/mm/yyyy" sourceLinked="1"/>
        <c:majorTickMark val="out"/>
        <c:minorTickMark val="none"/>
        <c:tickLblPos val="nextTo"/>
        <c:crossAx val="5655444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4F81BD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GB" sz="1200" b="1">
                <a:solidFill>
                  <a:srgbClr val="00467E"/>
                </a:solidFill>
              </a:rPr>
              <a:t>Top 10 mã ảnh hưởng tới VNIndex trong tuần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4F81BD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Leader1W!$C$2</c:f>
              <c:strCache>
                <c:ptCount val="1"/>
                <c:pt idx="0">
                  <c:v>Điểm ảnh hưởng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vi-V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Leader1W!$B$3:$B$12</c:f>
              <c:strCache>
                <c:ptCount val="10"/>
                <c:pt idx="0">
                  <c:v>PLX</c:v>
                </c:pt>
                <c:pt idx="1">
                  <c:v>PGV</c:v>
                </c:pt>
                <c:pt idx="2">
                  <c:v>GEE</c:v>
                </c:pt>
                <c:pt idx="3">
                  <c:v>VPI</c:v>
                </c:pt>
                <c:pt idx="4">
                  <c:v>VJC</c:v>
                </c:pt>
                <c:pt idx="5">
                  <c:v>VHM</c:v>
                </c:pt>
                <c:pt idx="6">
                  <c:v>TCB</c:v>
                </c:pt>
                <c:pt idx="7">
                  <c:v>CTG</c:v>
                </c:pt>
                <c:pt idx="8">
                  <c:v>BID</c:v>
                </c:pt>
                <c:pt idx="9">
                  <c:v>VCB</c:v>
                </c:pt>
              </c:strCache>
            </c:strRef>
          </c:cat>
          <c:val>
            <c:numRef>
              <c:f>Leader1W!$C$3:$C$12</c:f>
              <c:numCache>
                <c:formatCode>0.00</c:formatCode>
                <c:ptCount val="10"/>
                <c:pt idx="0">
                  <c:v>-0.48</c:v>
                </c:pt>
                <c:pt idx="1">
                  <c:v>-0.12</c:v>
                </c:pt>
                <c:pt idx="2">
                  <c:v>-0.12</c:v>
                </c:pt>
                <c:pt idx="3">
                  <c:v>-0.08</c:v>
                </c:pt>
                <c:pt idx="4">
                  <c:v>-0.06</c:v>
                </c:pt>
                <c:pt idx="5">
                  <c:v>1.44</c:v>
                </c:pt>
                <c:pt idx="6">
                  <c:v>1.65</c:v>
                </c:pt>
                <c:pt idx="7">
                  <c:v>3.24</c:v>
                </c:pt>
                <c:pt idx="8">
                  <c:v>4.2300000000000004</c:v>
                </c:pt>
                <c:pt idx="9">
                  <c:v>5.9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9CC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9D0-4B4B-B733-37D1B426A9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8986088"/>
        <c:axId val="608987888"/>
      </c:barChart>
      <c:catAx>
        <c:axId val="60898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608987888"/>
        <c:crosses val="autoZero"/>
        <c:auto val="1"/>
        <c:lblAlgn val="ctr"/>
        <c:lblOffset val="100"/>
        <c:noMultiLvlLbl val="0"/>
      </c:catAx>
      <c:valAx>
        <c:axId val="6089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60898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rgbClr val="333399"/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rgbClr val="00467E"/>
                </a:solidFill>
                <a:latin typeface="Cambria" panose="02040503050406030204" pitchFamily="18" charset="0"/>
              </a:rPr>
              <a:t>Biến</a:t>
            </a:r>
            <a:r>
              <a:rPr lang="en-GB" sz="1200" b="1" baseline="0">
                <a:solidFill>
                  <a:srgbClr val="00467E"/>
                </a:solidFill>
                <a:latin typeface="Cambria" panose="02040503050406030204" pitchFamily="18" charset="0"/>
              </a:rPr>
              <a:t> động các nhóm ngành tuần qua (HOSE)</a:t>
            </a:r>
            <a:endParaRPr lang="vi-VN" sz="1200" b="1">
              <a:solidFill>
                <a:srgbClr val="00467E"/>
              </a:solidFill>
              <a:latin typeface="Cambria" panose="02040503050406030204" pitchFamily="18" charset="0"/>
            </a:endParaRPr>
          </a:p>
        </c:rich>
      </c:tx>
      <c:layout>
        <c:manualLayout>
          <c:xMode val="edge"/>
          <c:yMode val="edge"/>
          <c:x val="0.28116415865658922"/>
          <c:y val="1.8912529550827423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rgbClr val="333399"/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>
              <a:noFill/>
            </a:ln>
            <a:effectLst/>
          </c:spPr>
          <c:invertIfNegative val="1"/>
          <c:cat>
            <c:strRef>
              <c:f>'Nganh-Thay doi1W'!$B$4:$B$22</c:f>
              <c:strCache>
                <c:ptCount val="18"/>
                <c:pt idx="0">
                  <c:v>Hàng cá nhân &amp; Gia dụng</c:v>
                </c:pt>
                <c:pt idx="1">
                  <c:v>Bảo hiểm</c:v>
                </c:pt>
                <c:pt idx="2">
                  <c:v>Truyền thông</c:v>
                </c:pt>
                <c:pt idx="3">
                  <c:v>Ngân hàng</c:v>
                </c:pt>
                <c:pt idx="4">
                  <c:v>Dịch vụ tài chính</c:v>
                </c:pt>
                <c:pt idx="5">
                  <c:v>Bất động sản</c:v>
                </c:pt>
                <c:pt idx="6">
                  <c:v>Bán lẻ</c:v>
                </c:pt>
                <c:pt idx="7">
                  <c:v>Tài nguyên Cơ bản</c:v>
                </c:pt>
                <c:pt idx="8">
                  <c:v>Công nghệ Thông tin</c:v>
                </c:pt>
                <c:pt idx="9">
                  <c:v>Hóa chất</c:v>
                </c:pt>
                <c:pt idx="10">
                  <c:v>Ô tô và phụ tùng</c:v>
                </c:pt>
                <c:pt idx="11">
                  <c:v>Xây dựng và Vật liệu</c:v>
                </c:pt>
                <c:pt idx="12">
                  <c:v>Điện, nước &amp; xăng dầu khí đốt</c:v>
                </c:pt>
                <c:pt idx="13">
                  <c:v>Thực phẩm và đồ uống</c:v>
                </c:pt>
                <c:pt idx="14">
                  <c:v>Y tế</c:v>
                </c:pt>
                <c:pt idx="15">
                  <c:v>Hàng &amp; Dịch vụ Công nghiệp</c:v>
                </c:pt>
                <c:pt idx="16">
                  <c:v>Du lịch và Giải trí</c:v>
                </c:pt>
                <c:pt idx="17">
                  <c:v>Dầu khí</c:v>
                </c:pt>
              </c:strCache>
            </c:strRef>
          </c:cat>
          <c:val>
            <c:numRef>
              <c:f>'Nganh-Thay doi1W'!$C$4:$C$22</c:f>
              <c:numCache>
                <c:formatCode>0.00%</c:formatCode>
                <c:ptCount val="19"/>
                <c:pt idx="0">
                  <c:v>6.5100000000000005E-2</c:v>
                </c:pt>
                <c:pt idx="1">
                  <c:v>4.0300000000000002E-2</c:v>
                </c:pt>
                <c:pt idx="2">
                  <c:v>3.9800000000000002E-2</c:v>
                </c:pt>
                <c:pt idx="3">
                  <c:v>3.9399999999999998E-2</c:v>
                </c:pt>
                <c:pt idx="4">
                  <c:v>2.93E-2</c:v>
                </c:pt>
                <c:pt idx="5">
                  <c:v>2.92E-2</c:v>
                </c:pt>
                <c:pt idx="6">
                  <c:v>2.5999999999999999E-2</c:v>
                </c:pt>
                <c:pt idx="7">
                  <c:v>2.01E-2</c:v>
                </c:pt>
                <c:pt idx="8">
                  <c:v>1.9599999999999999E-2</c:v>
                </c:pt>
                <c:pt idx="9">
                  <c:v>1.7899999999999999E-2</c:v>
                </c:pt>
                <c:pt idx="10">
                  <c:v>1.66E-2</c:v>
                </c:pt>
                <c:pt idx="11">
                  <c:v>1.5299999999999999E-2</c:v>
                </c:pt>
                <c:pt idx="12">
                  <c:v>1.4E-2</c:v>
                </c:pt>
                <c:pt idx="13">
                  <c:v>1.0699999999999999E-2</c:v>
                </c:pt>
                <c:pt idx="14">
                  <c:v>8.2000000000000007E-3</c:v>
                </c:pt>
                <c:pt idx="15">
                  <c:v>5.7999999999999996E-3</c:v>
                </c:pt>
                <c:pt idx="16">
                  <c:v>4.5999999999999999E-3</c:v>
                </c:pt>
                <c:pt idx="17">
                  <c:v>-2.0400000000000001E-2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9CC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E097-4E52-9DFE-D0BF00B1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98880"/>
        <c:axId val="186299440"/>
      </c:barChart>
      <c:catAx>
        <c:axId val="1862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vi-VN"/>
          </a:p>
        </c:txPr>
        <c:crossAx val="186299440"/>
        <c:crosses val="autoZero"/>
        <c:auto val="1"/>
        <c:lblAlgn val="ctr"/>
        <c:lblOffset val="100"/>
        <c:noMultiLvlLbl val="0"/>
      </c:catAx>
      <c:valAx>
        <c:axId val="18629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1862988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99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rgbClr val="00467E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当日各板块流动性</a:t>
            </a:r>
          </a:p>
          <a:p>
            <a:pPr>
              <a:defRPr>
                <a:solidFill>
                  <a:srgbClr val="333399"/>
                </a:solidFill>
              </a:defRPr>
            </a:pPr>
            <a:endParaRPr lang="ja-JP" altLang="en-US" b="1">
              <a:solidFill>
                <a:srgbClr val="00467E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</c:rich>
      </c:tx>
      <c:layout>
        <c:manualLayout>
          <c:xMode val="edge"/>
          <c:yMode val="edge"/>
          <c:x val="0.40755433659198165"/>
          <c:y val="2.6818965678248367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99"/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>
              <a:noFill/>
            </a:ln>
            <a:effectLst/>
          </c:spPr>
          <c:invertIfNegative val="1"/>
          <c:cat>
            <c:strRef>
              <c:f>'Nganh-Thay doi1W'!$B$27:$B$45</c:f>
              <c:strCache>
                <c:ptCount val="19"/>
                <c:pt idx="0">
                  <c:v>个人商品和家具</c:v>
                </c:pt>
                <c:pt idx="1">
                  <c:v>保险</c:v>
                </c:pt>
                <c:pt idx="2">
                  <c:v>媒体</c:v>
                </c:pt>
                <c:pt idx="3">
                  <c:v>银行</c:v>
                </c:pt>
                <c:pt idx="4">
                  <c:v>金融服务</c:v>
                </c:pt>
                <c:pt idx="5">
                  <c:v>房 地 产</c:v>
                </c:pt>
                <c:pt idx="6">
                  <c:v>零售</c:v>
                </c:pt>
                <c:pt idx="7">
                  <c:v>基本资源</c:v>
                </c:pt>
                <c:pt idx="8">
                  <c:v>信息技术</c:v>
                </c:pt>
                <c:pt idx="9">
                  <c:v>汽车和零配件</c:v>
                </c:pt>
                <c:pt idx="10">
                  <c:v>建筑和原材料</c:v>
                </c:pt>
                <c:pt idx="11">
                  <c:v>水 电石油天然气</c:v>
                </c:pt>
                <c:pt idx="12">
                  <c:v>食品和饮料</c:v>
                </c:pt>
                <c:pt idx="13">
                  <c:v>医疗</c:v>
                </c:pt>
                <c:pt idx="14">
                  <c:v>工业 商品和服务</c:v>
                </c:pt>
                <c:pt idx="15">
                  <c:v>旅游和娱乐</c:v>
                </c:pt>
                <c:pt idx="16">
                  <c:v>油气</c:v>
                </c:pt>
                <c:pt idx="17">
                  <c:v>#N/A</c:v>
                </c:pt>
                <c:pt idx="18">
                  <c:v>化学品</c:v>
                </c:pt>
              </c:strCache>
            </c:strRef>
          </c:cat>
          <c:val>
            <c:numRef>
              <c:f>'Nganh-Thay doi1W'!$C$27:$C$45</c:f>
              <c:numCache>
                <c:formatCode>0.00%</c:formatCode>
                <c:ptCount val="19"/>
                <c:pt idx="0">
                  <c:v>6.5100000000000005E-2</c:v>
                </c:pt>
                <c:pt idx="1">
                  <c:v>4.0300000000000002E-2</c:v>
                </c:pt>
                <c:pt idx="2">
                  <c:v>3.9800000000000002E-2</c:v>
                </c:pt>
                <c:pt idx="3">
                  <c:v>3.9399999999999998E-2</c:v>
                </c:pt>
                <c:pt idx="4">
                  <c:v>2.93E-2</c:v>
                </c:pt>
                <c:pt idx="5">
                  <c:v>2.92E-2</c:v>
                </c:pt>
                <c:pt idx="6">
                  <c:v>2.5999999999999999E-2</c:v>
                </c:pt>
                <c:pt idx="7">
                  <c:v>2.01E-2</c:v>
                </c:pt>
                <c:pt idx="8">
                  <c:v>1.9599999999999999E-2</c:v>
                </c:pt>
                <c:pt idx="9">
                  <c:v>1.66E-2</c:v>
                </c:pt>
                <c:pt idx="10">
                  <c:v>1.5299999999999999E-2</c:v>
                </c:pt>
                <c:pt idx="11">
                  <c:v>1.4E-2</c:v>
                </c:pt>
                <c:pt idx="12">
                  <c:v>1.0699999999999999E-2</c:v>
                </c:pt>
                <c:pt idx="13">
                  <c:v>8.2000000000000007E-3</c:v>
                </c:pt>
                <c:pt idx="14">
                  <c:v>5.7999999999999996E-3</c:v>
                </c:pt>
                <c:pt idx="15">
                  <c:v>4.5999999999999999E-3</c:v>
                </c:pt>
                <c:pt idx="16">
                  <c:v>-2.0400000000000001E-2</c:v>
                </c:pt>
                <c:pt idx="17">
                  <c:v>0</c:v>
                </c:pt>
                <c:pt idx="18">
                  <c:v>1.7899999999999999E-2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9CC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E097-4E52-9DFE-D0BF00B1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98880"/>
        <c:axId val="186299440"/>
      </c:barChart>
      <c:catAx>
        <c:axId val="1862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vi-VN"/>
          </a:p>
        </c:txPr>
        <c:crossAx val="186299440"/>
        <c:crosses val="autoZero"/>
        <c:auto val="1"/>
        <c:lblAlgn val="ctr"/>
        <c:lblOffset val="100"/>
        <c:noMultiLvlLbl val="0"/>
      </c:catAx>
      <c:valAx>
        <c:axId val="18629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1862988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'Nganh-Thay doi1W'!$C$26</c:f>
              <c:strCache>
                <c:ptCount val="1"/>
                <c:pt idx="0">
                  <c:v>%thay đổi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'Nganh-Thay doi1W'!$B$27:$B$45</c:f>
              <c:strCache>
                <c:ptCount val="19"/>
                <c:pt idx="0">
                  <c:v>个人商品和家具</c:v>
                </c:pt>
                <c:pt idx="1">
                  <c:v>保险</c:v>
                </c:pt>
                <c:pt idx="2">
                  <c:v>媒体</c:v>
                </c:pt>
                <c:pt idx="3">
                  <c:v>银行</c:v>
                </c:pt>
                <c:pt idx="4">
                  <c:v>金融服务</c:v>
                </c:pt>
                <c:pt idx="5">
                  <c:v>房 地 产</c:v>
                </c:pt>
                <c:pt idx="6">
                  <c:v>零售</c:v>
                </c:pt>
                <c:pt idx="7">
                  <c:v>基本资源</c:v>
                </c:pt>
                <c:pt idx="8">
                  <c:v>信息技术</c:v>
                </c:pt>
                <c:pt idx="9">
                  <c:v>汽车和零配件</c:v>
                </c:pt>
                <c:pt idx="10">
                  <c:v>建筑和原材料</c:v>
                </c:pt>
                <c:pt idx="11">
                  <c:v>水 电石油天然气</c:v>
                </c:pt>
                <c:pt idx="12">
                  <c:v>食品和饮料</c:v>
                </c:pt>
                <c:pt idx="13">
                  <c:v>医疗</c:v>
                </c:pt>
                <c:pt idx="14">
                  <c:v>工业 商品和服务</c:v>
                </c:pt>
                <c:pt idx="15">
                  <c:v>旅游和娱乐</c:v>
                </c:pt>
                <c:pt idx="16">
                  <c:v>油气</c:v>
                </c:pt>
                <c:pt idx="17">
                  <c:v>#N/A</c:v>
                </c:pt>
                <c:pt idx="18">
                  <c:v>化学品</c:v>
                </c:pt>
              </c:strCache>
            </c:strRef>
          </c:cat>
          <c:val>
            <c:numRef>
              <c:f>'Nganh-Thay doi1W'!$C$27:$C$45</c:f>
              <c:numCache>
                <c:formatCode>0.00%</c:formatCode>
                <c:ptCount val="19"/>
                <c:pt idx="0">
                  <c:v>6.5100000000000005E-2</c:v>
                </c:pt>
                <c:pt idx="1">
                  <c:v>4.0300000000000002E-2</c:v>
                </c:pt>
                <c:pt idx="2">
                  <c:v>3.9800000000000002E-2</c:v>
                </c:pt>
                <c:pt idx="3">
                  <c:v>3.9399999999999998E-2</c:v>
                </c:pt>
                <c:pt idx="4">
                  <c:v>2.93E-2</c:v>
                </c:pt>
                <c:pt idx="5">
                  <c:v>2.92E-2</c:v>
                </c:pt>
                <c:pt idx="6">
                  <c:v>2.5999999999999999E-2</c:v>
                </c:pt>
                <c:pt idx="7">
                  <c:v>2.01E-2</c:v>
                </c:pt>
                <c:pt idx="8">
                  <c:v>1.9599999999999999E-2</c:v>
                </c:pt>
                <c:pt idx="9">
                  <c:v>1.66E-2</c:v>
                </c:pt>
                <c:pt idx="10">
                  <c:v>1.5299999999999999E-2</c:v>
                </c:pt>
                <c:pt idx="11">
                  <c:v>1.4E-2</c:v>
                </c:pt>
                <c:pt idx="12">
                  <c:v>1.0699999999999999E-2</c:v>
                </c:pt>
                <c:pt idx="13">
                  <c:v>8.2000000000000007E-3</c:v>
                </c:pt>
                <c:pt idx="14">
                  <c:v>5.7999999999999996E-3</c:v>
                </c:pt>
                <c:pt idx="15">
                  <c:v>4.5999999999999999E-3</c:v>
                </c:pt>
                <c:pt idx="16">
                  <c:v>-2.0400000000000001E-2</c:v>
                </c:pt>
                <c:pt idx="17">
                  <c:v>0</c:v>
                </c:pt>
                <c:pt idx="18">
                  <c:v>1.7899999999999999E-2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F-4618-B0A1-5FD6F1F2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11215"/>
        <c:axId val="56112463"/>
      </c:barChart>
      <c:catAx>
        <c:axId val="5611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56112463"/>
        <c:crosses val="autoZero"/>
        <c:auto val="1"/>
        <c:lblAlgn val="ctr"/>
        <c:lblOffset val="100"/>
        <c:noMultiLvlLbl val="0"/>
      </c:catAx>
      <c:valAx>
        <c:axId val="5611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5611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accent2"/>
                </a:solidFill>
                <a:latin typeface="Cambria" panose="02040503050406030204" pitchFamily="18" charset="0"/>
              </a:rPr>
              <a:t>Top</a:t>
            </a:r>
            <a:r>
              <a:rPr lang="en-GB" sz="1200" b="1" baseline="0">
                <a:solidFill>
                  <a:schemeClr val="accent2"/>
                </a:solidFill>
                <a:latin typeface="Cambria" panose="02040503050406030204" pitchFamily="18" charset="0"/>
              </a:rPr>
              <a:t> mua bán ròng của Khối ngoại</a:t>
            </a:r>
          </a:p>
        </c:rich>
      </c:tx>
      <c:layout>
        <c:manualLayout>
          <c:xMode val="edge"/>
          <c:yMode val="edge"/>
          <c:x val="0.3454599164737478"/>
          <c:y val="2.3725897078749635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GDNN'!$C$2</c:f>
              <c:strCache>
                <c:ptCount val="1"/>
                <c:pt idx="0">
                  <c:v>Giá trị mua/bán ròng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1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vi-VN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'Top GDNN'!$B$3:$B$12</c:f>
              <c:strCache>
                <c:ptCount val="10"/>
                <c:pt idx="0">
                  <c:v>TCB</c:v>
                </c:pt>
                <c:pt idx="1">
                  <c:v>CTG</c:v>
                </c:pt>
                <c:pt idx="2">
                  <c:v>GTN</c:v>
                </c:pt>
                <c:pt idx="3">
                  <c:v>CTD</c:v>
                </c:pt>
                <c:pt idx="4">
                  <c:v>STB</c:v>
                </c:pt>
                <c:pt idx="5">
                  <c:v>HPG</c:v>
                </c:pt>
                <c:pt idx="6">
                  <c:v>VRE</c:v>
                </c:pt>
                <c:pt idx="7">
                  <c:v>VPB</c:v>
                </c:pt>
                <c:pt idx="8">
                  <c:v>VHM</c:v>
                </c:pt>
                <c:pt idx="9">
                  <c:v>VIC</c:v>
                </c:pt>
              </c:strCache>
            </c:strRef>
          </c:cat>
          <c:val>
            <c:numRef>
              <c:f>'Top GDNN'!$C$3:$C$12</c:f>
              <c:numCache>
                <c:formatCode>General</c:formatCode>
                <c:ptCount val="10"/>
                <c:pt idx="0">
                  <c:v>-0.15</c:v>
                </c:pt>
                <c:pt idx="1">
                  <c:v>-0.11</c:v>
                </c:pt>
                <c:pt idx="2">
                  <c:v>-0.06</c:v>
                </c:pt>
                <c:pt idx="3">
                  <c:v>-0.05</c:v>
                </c:pt>
                <c:pt idx="4">
                  <c:v>-0.05</c:v>
                </c:pt>
                <c:pt idx="5">
                  <c:v>0.4</c:v>
                </c:pt>
                <c:pt idx="6">
                  <c:v>0.51</c:v>
                </c:pt>
                <c:pt idx="7">
                  <c:v>0.54</c:v>
                </c:pt>
                <c:pt idx="8">
                  <c:v>0.87</c:v>
                </c:pt>
                <c:pt idx="9">
                  <c:v>4.91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FABAB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7F3-4FEE-A5A5-28C3E88A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035632"/>
        <c:axId val="245627072"/>
      </c:barChart>
      <c:catAx>
        <c:axId val="2450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245627072"/>
        <c:crosses val="autoZero"/>
        <c:auto val="1"/>
        <c:lblAlgn val="ctr"/>
        <c:lblOffset val="100"/>
        <c:noMultiLvlLbl val="0"/>
      </c:catAx>
      <c:valAx>
        <c:axId val="2456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2450356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Giá</a:t>
            </a:r>
            <a:r>
              <a:rPr lang="en-US" baseline="0"/>
              <a:t> trị mua bán ròng theo nhóm ngành trong ngày</a:t>
            </a:r>
            <a:endParaRPr lang="vi-V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  <a:effectLst/>
          </c:spPr>
          <c:invertIfNegative val="1"/>
          <c:cat>
            <c:strRef>
              <c:f>'GDNN theo ngành'!$B$10:$B$20</c:f>
              <c:strCache>
                <c:ptCount val="11"/>
                <c:pt idx="0">
                  <c:v>Dầu khí  L1</c:v>
                </c:pt>
                <c:pt idx="1">
                  <c:v>Nguyên vật liệu L1</c:v>
                </c:pt>
                <c:pt idx="2">
                  <c:v>Công nghiệp L1</c:v>
                </c:pt>
                <c:pt idx="3">
                  <c:v>Hàng Tiêu dùng L1</c:v>
                </c:pt>
                <c:pt idx="4">
                  <c:v>Dược phẩm và Y tế L1</c:v>
                </c:pt>
                <c:pt idx="5">
                  <c:v>Dịch vụ Tiêu dùng L1</c:v>
                </c:pt>
                <c:pt idx="6">
                  <c:v>Viễn thông L1</c:v>
                </c:pt>
                <c:pt idx="7">
                  <c:v>Tiện ích Cộng đồng L1</c:v>
                </c:pt>
                <c:pt idx="8">
                  <c:v>Tài chính L1</c:v>
                </c:pt>
                <c:pt idx="9">
                  <c:v>Ngân hàng L1</c:v>
                </c:pt>
                <c:pt idx="10">
                  <c:v>Công nghệ Thông tin L1</c:v>
                </c:pt>
              </c:strCache>
            </c:strRef>
          </c:cat>
          <c:val>
            <c:numRef>
              <c:f>'GDNN theo ngành'!$F$10:$F$20</c:f>
              <c:numCache>
                <c:formatCode>#,##0.00</c:formatCode>
                <c:ptCount val="11"/>
                <c:pt idx="0">
                  <c:v>-2.3055979999999998</c:v>
                </c:pt>
                <c:pt idx="1">
                  <c:v>-18.348536799999998</c:v>
                </c:pt>
                <c:pt idx="2">
                  <c:v>-10.966225699999995</c:v>
                </c:pt>
                <c:pt idx="3">
                  <c:v>-35.616917900000004</c:v>
                </c:pt>
                <c:pt idx="4">
                  <c:v>0.16742419999999991</c:v>
                </c:pt>
                <c:pt idx="5">
                  <c:v>-0.53309259999999625</c:v>
                </c:pt>
                <c:pt idx="6">
                  <c:v>0.69535000000000002</c:v>
                </c:pt>
                <c:pt idx="7">
                  <c:v>-0.69093499999999963</c:v>
                </c:pt>
                <c:pt idx="8">
                  <c:v>-14.763884999999988</c:v>
                </c:pt>
                <c:pt idx="9">
                  <c:v>4.3400924999999688</c:v>
                </c:pt>
                <c:pt idx="10">
                  <c:v>-2.9414788999999999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FABAB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F062-4473-B2D7-83D057297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5629312"/>
        <c:axId val="245629872"/>
      </c:barChart>
      <c:catAx>
        <c:axId val="24562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245629872"/>
        <c:crosses val="autoZero"/>
        <c:auto val="1"/>
        <c:lblAlgn val="ctr"/>
        <c:lblOffset val="100"/>
        <c:noMultiLvlLbl val="0"/>
      </c:catAx>
      <c:valAx>
        <c:axId val="2456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24562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33661417322836"/>
          <c:y val="0.2223665791776028"/>
          <c:w val="0.40288232720909889"/>
          <c:h val="0.671470545348498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FE-40BC-90E6-450BD1232A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FE-40BC-90E6-450BD1232A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FE-40BC-90E6-450BD1232A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FE-40BC-90E6-450BD1232A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FE-40BC-90E6-450BD1232A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FE-40BC-90E6-450BD1232A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FE-40BC-90E6-450BD1232A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FE-40BC-90E6-450BD1232A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5FE-40BC-90E6-450BD1232A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5FE-40BC-90E6-450BD1232A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5FE-40BC-90E6-450BD1232A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5FE-40BC-90E6-450BD1232A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5FE-40BC-90E6-450BD1232A62}"/>
              </c:ext>
            </c:extLst>
          </c:dPt>
          <c:dLbls>
            <c:dLbl>
              <c:idx val="0"/>
              <c:layout>
                <c:manualLayout>
                  <c:x val="0.1361111111111111"/>
                  <c:y val="0.148148148148148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E-40BC-90E6-450BD1232A62}"/>
                </c:ext>
              </c:extLst>
            </c:dLbl>
            <c:dLbl>
              <c:idx val="1"/>
              <c:layout>
                <c:manualLayout>
                  <c:x val="0.12222222222222222"/>
                  <c:y val="2.7777777777777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E-40BC-90E6-450BD1232A62}"/>
                </c:ext>
              </c:extLst>
            </c:dLbl>
            <c:dLbl>
              <c:idx val="2"/>
              <c:layout>
                <c:manualLayout>
                  <c:x val="-8.7499999999999994E-2"/>
                  <c:y val="8.1018700787401407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vi-VN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847069116360455"/>
                      <c:h val="0.126700933216681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5FE-40BC-90E6-450BD1232A62}"/>
                </c:ext>
              </c:extLst>
            </c:dLbl>
            <c:dLbl>
              <c:idx val="3"/>
              <c:layout>
                <c:manualLayout>
                  <c:x val="-0.15"/>
                  <c:y val="0.111111111111111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E-40BC-90E6-450BD1232A62}"/>
                </c:ext>
              </c:extLst>
            </c:dLbl>
            <c:dLbl>
              <c:idx val="4"/>
              <c:layout>
                <c:manualLayout>
                  <c:x val="-0.16805555555555557"/>
                  <c:y val="0.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882852143482065"/>
                      <c:h val="0.168083989501312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5FE-40BC-90E6-450BD1232A62}"/>
                </c:ext>
              </c:extLst>
            </c:dLbl>
            <c:dLbl>
              <c:idx val="5"/>
              <c:layout>
                <c:manualLayout>
                  <c:x val="-0.23333333333333334"/>
                  <c:y val="5.55555555555556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E-40BC-90E6-450BD1232A62}"/>
                </c:ext>
              </c:extLst>
            </c:dLbl>
            <c:dLbl>
              <c:idx val="6"/>
              <c:layout>
                <c:manualLayout>
                  <c:x val="-0.25555555555555554"/>
                  <c:y val="-6.0185185185185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E-40BC-90E6-450BD1232A62}"/>
                </c:ext>
              </c:extLst>
            </c:dLbl>
            <c:dLbl>
              <c:idx val="7"/>
              <c:layout>
                <c:manualLayout>
                  <c:x val="-0.1041666666666667"/>
                  <c:y val="-0.175925925925925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51049868766407"/>
                      <c:h val="0.168083989501312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5FE-40BC-90E6-450BD1232A62}"/>
                </c:ext>
              </c:extLst>
            </c:dLbl>
            <c:dLbl>
              <c:idx val="8"/>
              <c:layout>
                <c:manualLayout>
                  <c:x val="3.3333333333333284E-2"/>
                  <c:y val="0.148148148148148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E-40BC-90E6-450BD1232A62}"/>
                </c:ext>
              </c:extLst>
            </c:dLbl>
            <c:dLbl>
              <c:idx val="9"/>
              <c:layout>
                <c:manualLayout>
                  <c:x val="7.2222222222222215E-2"/>
                  <c:y val="-0.18518518518518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E-40BC-90E6-450BD1232A62}"/>
                </c:ext>
              </c:extLst>
            </c:dLbl>
            <c:dLbl>
              <c:idx val="10"/>
              <c:layout>
                <c:manualLayout>
                  <c:x val="0.20277777777777778"/>
                  <c:y val="-0.199074074074074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FE-40BC-90E6-450BD1232A62}"/>
                </c:ext>
              </c:extLst>
            </c:dLbl>
            <c:dLbl>
              <c:idx val="11"/>
              <c:layout>
                <c:manualLayout>
                  <c:x val="0.25"/>
                  <c:y val="-0.101851851851851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FE-40BC-90E6-450BD1232A62}"/>
                </c:ext>
              </c:extLst>
            </c:dLbl>
            <c:dLbl>
              <c:idx val="12"/>
              <c:layout>
                <c:manualLayout>
                  <c:x val="0.24999999999999989"/>
                  <c:y val="2.7777777777777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FE-40BC-90E6-450BD1232A6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vi-VN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'Institutional hold by sector'!$B$3:$B$15</c:f>
              <c:strCache>
                <c:ptCount val="13"/>
                <c:pt idx="0">
                  <c:v>Ngân hàng</c:v>
                </c:pt>
                <c:pt idx="1">
                  <c:v>Bất động sản</c:v>
                </c:pt>
                <c:pt idx="2">
                  <c:v>Tài nguyên cơ bản</c:v>
                </c:pt>
                <c:pt idx="3">
                  <c:v>Bán lẻ</c:v>
                </c:pt>
                <c:pt idx="4">
                  <c:v>Thực phẩm &amp; Đồ uống</c:v>
                </c:pt>
                <c:pt idx="5">
                  <c:v>Hàng cá nhân &amp; Gia dụng</c:v>
                </c:pt>
                <c:pt idx="6">
                  <c:v>Hàng &amp; Dịch vụ công nghiệp</c:v>
                </c:pt>
                <c:pt idx="7">
                  <c:v>Xây dựng &amp; Vật liệu</c:v>
                </c:pt>
                <c:pt idx="8">
                  <c:v>Bảo hiểm</c:v>
                </c:pt>
                <c:pt idx="9">
                  <c:v>Du lịch &amp; Giải trí</c:v>
                </c:pt>
                <c:pt idx="10">
                  <c:v>Dầu khí</c:v>
                </c:pt>
                <c:pt idx="11">
                  <c:v>Y tế</c:v>
                </c:pt>
                <c:pt idx="12">
                  <c:v>Hóa chất</c:v>
                </c:pt>
              </c:strCache>
            </c:strRef>
          </c:cat>
          <c:val>
            <c:numRef>
              <c:f>'Institutional hold by sector'!$C$3:$C$15</c:f>
              <c:numCache>
                <c:formatCode>0.00%</c:formatCode>
                <c:ptCount val="13"/>
                <c:pt idx="0">
                  <c:v>0.25140000000000001</c:v>
                </c:pt>
                <c:pt idx="1">
                  <c:v>0.2291</c:v>
                </c:pt>
                <c:pt idx="2">
                  <c:v>0.1179</c:v>
                </c:pt>
                <c:pt idx="3">
                  <c:v>0.1</c:v>
                </c:pt>
                <c:pt idx="4">
                  <c:v>7.4700000000000003E-2</c:v>
                </c:pt>
                <c:pt idx="5">
                  <c:v>7.1400000000000005E-2</c:v>
                </c:pt>
                <c:pt idx="6">
                  <c:v>4.9299999999999997E-2</c:v>
                </c:pt>
                <c:pt idx="7">
                  <c:v>1.4E-2</c:v>
                </c:pt>
                <c:pt idx="8">
                  <c:v>0.01</c:v>
                </c:pt>
                <c:pt idx="9">
                  <c:v>9.2999999999999992E-3</c:v>
                </c:pt>
                <c:pt idx="10">
                  <c:v>9.1000000000000004E-3</c:v>
                </c:pt>
                <c:pt idx="11">
                  <c:v>3.0999999999999999E-3</c:v>
                </c:pt>
                <c:pt idx="1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5FE-40BC-90E6-450BD123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/>
              <a:t>Top 10 cổ phiếu nắm giữ bởi 33 quỹ theo dõi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86-43FB-ABC1-BF103EBB9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86-43FB-ABC1-BF103EBB9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86-43FB-ABC1-BF103EBB9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86-43FB-ABC1-BF103EBB92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86-43FB-ABC1-BF103EBB92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86-43FB-ABC1-BF103EBB929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86-43FB-ABC1-BF103EBB929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86-43FB-ABC1-BF103EBB929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A86-43FB-ABC1-BF103EBB929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A86-43FB-ABC1-BF103EBB9294}"/>
              </c:ext>
            </c:extLst>
          </c:dPt>
          <c:dPt>
            <c:idx val="10"/>
            <c:bubble3D val="0"/>
            <c:explosion val="2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A86-43FB-ABC1-BF103EBB9294}"/>
              </c:ext>
            </c:extLst>
          </c:dPt>
          <c:dLbls>
            <c:dLbl>
              <c:idx val="6"/>
              <c:layout>
                <c:manualLayout>
                  <c:x val="2.5000000000000001E-2"/>
                  <c:y val="-1.6975112544026657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86-43FB-ABC1-BF103EBB9294}"/>
                </c:ext>
              </c:extLst>
            </c:dLbl>
            <c:dLbl>
              <c:idx val="8"/>
              <c:layout>
                <c:manualLayout>
                  <c:x val="-4.1666666666666692E-2"/>
                  <c:y val="1.388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86-43FB-ABC1-BF103EBB9294}"/>
                </c:ext>
              </c:extLst>
            </c:dLbl>
            <c:dLbl>
              <c:idx val="9"/>
              <c:layout>
                <c:manualLayout>
                  <c:x val="-1.9444444444444469E-2"/>
                  <c:y val="-3.24074074074074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86-43FB-ABC1-BF103EBB9294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vi-VN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 holding'!$A$4:$A$14</c:f>
              <c:strCache>
                <c:ptCount val="11"/>
                <c:pt idx="0">
                  <c:v>HPG</c:v>
                </c:pt>
                <c:pt idx="1">
                  <c:v>MWG</c:v>
                </c:pt>
                <c:pt idx="2">
                  <c:v>KDH</c:v>
                </c:pt>
                <c:pt idx="3">
                  <c:v>VHM</c:v>
                </c:pt>
                <c:pt idx="4">
                  <c:v>ACB</c:v>
                </c:pt>
                <c:pt idx="5">
                  <c:v>PNJ</c:v>
                </c:pt>
                <c:pt idx="6">
                  <c:v>MBB</c:v>
                </c:pt>
                <c:pt idx="7">
                  <c:v>FPT</c:v>
                </c:pt>
                <c:pt idx="8">
                  <c:v>VNM</c:v>
                </c:pt>
                <c:pt idx="9">
                  <c:v>VCB</c:v>
                </c:pt>
                <c:pt idx="10">
                  <c:v>Khác</c:v>
                </c:pt>
              </c:strCache>
            </c:strRef>
          </c:cat>
          <c:val>
            <c:numRef>
              <c:f>'Top10 holding'!$B$4:$B$14</c:f>
              <c:numCache>
                <c:formatCode>0.00%</c:formatCode>
                <c:ptCount val="11"/>
                <c:pt idx="0">
                  <c:v>0.1142</c:v>
                </c:pt>
                <c:pt idx="1">
                  <c:v>9.7299999999999998E-2</c:v>
                </c:pt>
                <c:pt idx="2">
                  <c:v>9.4600000000000004E-2</c:v>
                </c:pt>
                <c:pt idx="3">
                  <c:v>7.7799999999999994E-2</c:v>
                </c:pt>
                <c:pt idx="4">
                  <c:v>7.0599999999999996E-2</c:v>
                </c:pt>
                <c:pt idx="5">
                  <c:v>6.8199999999999997E-2</c:v>
                </c:pt>
                <c:pt idx="6">
                  <c:v>6.54E-2</c:v>
                </c:pt>
                <c:pt idx="7">
                  <c:v>4.4900000000000002E-2</c:v>
                </c:pt>
                <c:pt idx="8">
                  <c:v>4.3200000000000002E-2</c:v>
                </c:pt>
                <c:pt idx="9">
                  <c:v>3.3599999999999998E-2</c:v>
                </c:pt>
                <c:pt idx="10">
                  <c:v>0.29020000000000001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86-43FB-ABC1-BF103EBB929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A86-43FB-ABC1-BF103EBB929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vi-VN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 holding'!$A$4:$A$14</c:f>
              <c:strCache>
                <c:ptCount val="11"/>
                <c:pt idx="0">
                  <c:v>HPG</c:v>
                </c:pt>
                <c:pt idx="1">
                  <c:v>MWG</c:v>
                </c:pt>
                <c:pt idx="2">
                  <c:v>KDH</c:v>
                </c:pt>
                <c:pt idx="3">
                  <c:v>VHM</c:v>
                </c:pt>
                <c:pt idx="4">
                  <c:v>ACB</c:v>
                </c:pt>
                <c:pt idx="5">
                  <c:v>PNJ</c:v>
                </c:pt>
                <c:pt idx="6">
                  <c:v>MBB</c:v>
                </c:pt>
                <c:pt idx="7">
                  <c:v>FPT</c:v>
                </c:pt>
                <c:pt idx="8">
                  <c:v>VNM</c:v>
                </c:pt>
                <c:pt idx="9">
                  <c:v>VCB</c:v>
                </c:pt>
                <c:pt idx="10">
                  <c:v>Khác</c:v>
                </c:pt>
              </c:strCache>
            </c:strRef>
          </c:cat>
          <c:val>
            <c:numRef>
              <c:f>'Top10 holding'!$A$1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A86-43FB-ABC1-BF103EBB929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A86-43FB-ABC1-BF103EBB929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vi-VN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 holding'!$A$4:$A$14</c:f>
              <c:strCache>
                <c:ptCount val="11"/>
                <c:pt idx="0">
                  <c:v>HPG</c:v>
                </c:pt>
                <c:pt idx="1">
                  <c:v>MWG</c:v>
                </c:pt>
                <c:pt idx="2">
                  <c:v>KDH</c:v>
                </c:pt>
                <c:pt idx="3">
                  <c:v>VHM</c:v>
                </c:pt>
                <c:pt idx="4">
                  <c:v>ACB</c:v>
                </c:pt>
                <c:pt idx="5">
                  <c:v>PNJ</c:v>
                </c:pt>
                <c:pt idx="6">
                  <c:v>MBB</c:v>
                </c:pt>
                <c:pt idx="7">
                  <c:v>FPT</c:v>
                </c:pt>
                <c:pt idx="8">
                  <c:v>VNM</c:v>
                </c:pt>
                <c:pt idx="9">
                  <c:v>VCB</c:v>
                </c:pt>
                <c:pt idx="10">
                  <c:v>Khác</c:v>
                </c:pt>
              </c:strCache>
            </c:strRef>
          </c:cat>
          <c:val>
            <c:numRef>
              <c:f>'Top10 holding'!$A$1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A86-43FB-ABC1-BF103EB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interestw!$B$38:$B$244</c:f>
              <c:numCache>
                <c:formatCode>dd/mm/yyyy</c:formatCode>
                <c:ptCount val="207"/>
                <c:pt idx="0">
                  <c:v>45478</c:v>
                </c:pt>
                <c:pt idx="1">
                  <c:v>45477</c:v>
                </c:pt>
                <c:pt idx="2">
                  <c:v>45476</c:v>
                </c:pt>
                <c:pt idx="3">
                  <c:v>45475</c:v>
                </c:pt>
                <c:pt idx="4">
                  <c:v>45474</c:v>
                </c:pt>
                <c:pt idx="5">
                  <c:v>45471</c:v>
                </c:pt>
                <c:pt idx="6">
                  <c:v>45470</c:v>
                </c:pt>
                <c:pt idx="7">
                  <c:v>45469</c:v>
                </c:pt>
                <c:pt idx="8">
                  <c:v>45468</c:v>
                </c:pt>
                <c:pt idx="9">
                  <c:v>45467</c:v>
                </c:pt>
                <c:pt idx="10">
                  <c:v>45464</c:v>
                </c:pt>
                <c:pt idx="11">
                  <c:v>45463</c:v>
                </c:pt>
                <c:pt idx="12">
                  <c:v>45462</c:v>
                </c:pt>
                <c:pt idx="13">
                  <c:v>45461</c:v>
                </c:pt>
                <c:pt idx="14">
                  <c:v>45460</c:v>
                </c:pt>
                <c:pt idx="15">
                  <c:v>45457</c:v>
                </c:pt>
                <c:pt idx="16">
                  <c:v>45456</c:v>
                </c:pt>
                <c:pt idx="17">
                  <c:v>45455</c:v>
                </c:pt>
                <c:pt idx="18">
                  <c:v>45454</c:v>
                </c:pt>
                <c:pt idx="19">
                  <c:v>45453</c:v>
                </c:pt>
                <c:pt idx="20">
                  <c:v>45450</c:v>
                </c:pt>
                <c:pt idx="21">
                  <c:v>45449</c:v>
                </c:pt>
                <c:pt idx="22">
                  <c:v>45448</c:v>
                </c:pt>
                <c:pt idx="23">
                  <c:v>45447</c:v>
                </c:pt>
                <c:pt idx="24">
                  <c:v>45446</c:v>
                </c:pt>
                <c:pt idx="25">
                  <c:v>45443</c:v>
                </c:pt>
                <c:pt idx="26">
                  <c:v>45442</c:v>
                </c:pt>
                <c:pt idx="27">
                  <c:v>45441</c:v>
                </c:pt>
                <c:pt idx="28">
                  <c:v>45440</c:v>
                </c:pt>
                <c:pt idx="29">
                  <c:v>45439</c:v>
                </c:pt>
                <c:pt idx="30">
                  <c:v>45436</c:v>
                </c:pt>
                <c:pt idx="31">
                  <c:v>45435</c:v>
                </c:pt>
                <c:pt idx="32">
                  <c:v>45434</c:v>
                </c:pt>
                <c:pt idx="33">
                  <c:v>45433</c:v>
                </c:pt>
                <c:pt idx="34">
                  <c:v>45432</c:v>
                </c:pt>
                <c:pt idx="35">
                  <c:v>45429</c:v>
                </c:pt>
                <c:pt idx="36">
                  <c:v>45428</c:v>
                </c:pt>
                <c:pt idx="37">
                  <c:v>45427</c:v>
                </c:pt>
                <c:pt idx="38">
                  <c:v>45426</c:v>
                </c:pt>
                <c:pt idx="39">
                  <c:v>45425</c:v>
                </c:pt>
                <c:pt idx="40">
                  <c:v>45422</c:v>
                </c:pt>
                <c:pt idx="41">
                  <c:v>45421</c:v>
                </c:pt>
                <c:pt idx="42">
                  <c:v>45420</c:v>
                </c:pt>
                <c:pt idx="43">
                  <c:v>45419</c:v>
                </c:pt>
                <c:pt idx="44">
                  <c:v>45418</c:v>
                </c:pt>
                <c:pt idx="45">
                  <c:v>45415</c:v>
                </c:pt>
                <c:pt idx="46">
                  <c:v>45414</c:v>
                </c:pt>
                <c:pt idx="47">
                  <c:v>45408</c:v>
                </c:pt>
                <c:pt idx="48">
                  <c:v>45407</c:v>
                </c:pt>
                <c:pt idx="49">
                  <c:v>45406</c:v>
                </c:pt>
                <c:pt idx="50">
                  <c:v>45405</c:v>
                </c:pt>
                <c:pt idx="51">
                  <c:v>45404</c:v>
                </c:pt>
                <c:pt idx="52">
                  <c:v>45401</c:v>
                </c:pt>
                <c:pt idx="53">
                  <c:v>45399</c:v>
                </c:pt>
                <c:pt idx="54">
                  <c:v>45398</c:v>
                </c:pt>
                <c:pt idx="55">
                  <c:v>45397</c:v>
                </c:pt>
                <c:pt idx="56">
                  <c:v>45394</c:v>
                </c:pt>
                <c:pt idx="57">
                  <c:v>45393</c:v>
                </c:pt>
                <c:pt idx="58">
                  <c:v>45392</c:v>
                </c:pt>
                <c:pt idx="59">
                  <c:v>45391</c:v>
                </c:pt>
                <c:pt idx="60">
                  <c:v>45390</c:v>
                </c:pt>
                <c:pt idx="61">
                  <c:v>45387</c:v>
                </c:pt>
                <c:pt idx="62">
                  <c:v>45386</c:v>
                </c:pt>
                <c:pt idx="63">
                  <c:v>45385</c:v>
                </c:pt>
                <c:pt idx="64">
                  <c:v>45384</c:v>
                </c:pt>
                <c:pt idx="65">
                  <c:v>45383</c:v>
                </c:pt>
                <c:pt idx="66">
                  <c:v>45380</c:v>
                </c:pt>
                <c:pt idx="67">
                  <c:v>45379</c:v>
                </c:pt>
                <c:pt idx="68">
                  <c:v>45378</c:v>
                </c:pt>
                <c:pt idx="69">
                  <c:v>45377</c:v>
                </c:pt>
                <c:pt idx="70">
                  <c:v>45376</c:v>
                </c:pt>
                <c:pt idx="71">
                  <c:v>45373</c:v>
                </c:pt>
                <c:pt idx="72">
                  <c:v>45372</c:v>
                </c:pt>
                <c:pt idx="73">
                  <c:v>45371</c:v>
                </c:pt>
                <c:pt idx="74">
                  <c:v>45370</c:v>
                </c:pt>
                <c:pt idx="75">
                  <c:v>45369</c:v>
                </c:pt>
                <c:pt idx="76">
                  <c:v>45366</c:v>
                </c:pt>
                <c:pt idx="77">
                  <c:v>45365</c:v>
                </c:pt>
                <c:pt idx="78">
                  <c:v>45364</c:v>
                </c:pt>
                <c:pt idx="79">
                  <c:v>45363</c:v>
                </c:pt>
                <c:pt idx="80">
                  <c:v>45362</c:v>
                </c:pt>
                <c:pt idx="81">
                  <c:v>45359</c:v>
                </c:pt>
                <c:pt idx="82">
                  <c:v>45358</c:v>
                </c:pt>
                <c:pt idx="83">
                  <c:v>45357</c:v>
                </c:pt>
                <c:pt idx="84">
                  <c:v>45356</c:v>
                </c:pt>
                <c:pt idx="85">
                  <c:v>45355</c:v>
                </c:pt>
                <c:pt idx="86">
                  <c:v>45352</c:v>
                </c:pt>
                <c:pt idx="87">
                  <c:v>45351</c:v>
                </c:pt>
                <c:pt idx="88">
                  <c:v>45350</c:v>
                </c:pt>
                <c:pt idx="89">
                  <c:v>45349</c:v>
                </c:pt>
                <c:pt idx="90">
                  <c:v>45348</c:v>
                </c:pt>
                <c:pt idx="91">
                  <c:v>45345</c:v>
                </c:pt>
                <c:pt idx="92">
                  <c:v>45344</c:v>
                </c:pt>
                <c:pt idx="93">
                  <c:v>45343</c:v>
                </c:pt>
                <c:pt idx="94">
                  <c:v>45342</c:v>
                </c:pt>
                <c:pt idx="95">
                  <c:v>45341</c:v>
                </c:pt>
                <c:pt idx="96">
                  <c:v>45338</c:v>
                </c:pt>
                <c:pt idx="97">
                  <c:v>45337</c:v>
                </c:pt>
                <c:pt idx="98">
                  <c:v>45329</c:v>
                </c:pt>
                <c:pt idx="99">
                  <c:v>45328</c:v>
                </c:pt>
                <c:pt idx="100">
                  <c:v>45327</c:v>
                </c:pt>
                <c:pt idx="101">
                  <c:v>45324</c:v>
                </c:pt>
                <c:pt idx="102">
                  <c:v>45323</c:v>
                </c:pt>
                <c:pt idx="103">
                  <c:v>45322</c:v>
                </c:pt>
                <c:pt idx="104">
                  <c:v>45321</c:v>
                </c:pt>
                <c:pt idx="105">
                  <c:v>45320</c:v>
                </c:pt>
                <c:pt idx="106">
                  <c:v>45317</c:v>
                </c:pt>
                <c:pt idx="107">
                  <c:v>45316</c:v>
                </c:pt>
                <c:pt idx="108">
                  <c:v>45315</c:v>
                </c:pt>
                <c:pt idx="109">
                  <c:v>45314</c:v>
                </c:pt>
                <c:pt idx="110">
                  <c:v>45313</c:v>
                </c:pt>
                <c:pt idx="111">
                  <c:v>45310</c:v>
                </c:pt>
                <c:pt idx="112">
                  <c:v>45309</c:v>
                </c:pt>
                <c:pt idx="113">
                  <c:v>45308</c:v>
                </c:pt>
                <c:pt idx="114">
                  <c:v>45307</c:v>
                </c:pt>
                <c:pt idx="115">
                  <c:v>45306</c:v>
                </c:pt>
                <c:pt idx="116">
                  <c:v>45303</c:v>
                </c:pt>
                <c:pt idx="117">
                  <c:v>45302</c:v>
                </c:pt>
                <c:pt idx="118">
                  <c:v>45301</c:v>
                </c:pt>
                <c:pt idx="119">
                  <c:v>45300</c:v>
                </c:pt>
                <c:pt idx="120">
                  <c:v>45299</c:v>
                </c:pt>
                <c:pt idx="121">
                  <c:v>45296</c:v>
                </c:pt>
                <c:pt idx="122">
                  <c:v>45295</c:v>
                </c:pt>
                <c:pt idx="123">
                  <c:v>45294</c:v>
                </c:pt>
                <c:pt idx="124">
                  <c:v>45293</c:v>
                </c:pt>
                <c:pt idx="125">
                  <c:v>45289</c:v>
                </c:pt>
                <c:pt idx="126">
                  <c:v>45288</c:v>
                </c:pt>
                <c:pt idx="127">
                  <c:v>45287</c:v>
                </c:pt>
                <c:pt idx="128">
                  <c:v>45286</c:v>
                </c:pt>
                <c:pt idx="129">
                  <c:v>45285</c:v>
                </c:pt>
                <c:pt idx="130">
                  <c:v>45282</c:v>
                </c:pt>
                <c:pt idx="131">
                  <c:v>45281</c:v>
                </c:pt>
                <c:pt idx="132">
                  <c:v>45280</c:v>
                </c:pt>
                <c:pt idx="133">
                  <c:v>45279</c:v>
                </c:pt>
                <c:pt idx="134">
                  <c:v>45278</c:v>
                </c:pt>
                <c:pt idx="135">
                  <c:v>45275</c:v>
                </c:pt>
                <c:pt idx="136">
                  <c:v>45274</c:v>
                </c:pt>
                <c:pt idx="137">
                  <c:v>45273</c:v>
                </c:pt>
                <c:pt idx="138">
                  <c:v>45272</c:v>
                </c:pt>
                <c:pt idx="139">
                  <c:v>45271</c:v>
                </c:pt>
                <c:pt idx="140">
                  <c:v>45268</c:v>
                </c:pt>
                <c:pt idx="141">
                  <c:v>45267</c:v>
                </c:pt>
                <c:pt idx="142">
                  <c:v>45266</c:v>
                </c:pt>
                <c:pt idx="143">
                  <c:v>45265</c:v>
                </c:pt>
                <c:pt idx="144">
                  <c:v>45264</c:v>
                </c:pt>
                <c:pt idx="145">
                  <c:v>45261</c:v>
                </c:pt>
                <c:pt idx="146">
                  <c:v>45260</c:v>
                </c:pt>
                <c:pt idx="147">
                  <c:v>45259</c:v>
                </c:pt>
                <c:pt idx="148">
                  <c:v>45258</c:v>
                </c:pt>
                <c:pt idx="149">
                  <c:v>45257</c:v>
                </c:pt>
                <c:pt idx="150">
                  <c:v>45254</c:v>
                </c:pt>
                <c:pt idx="151">
                  <c:v>45253</c:v>
                </c:pt>
                <c:pt idx="152">
                  <c:v>45252</c:v>
                </c:pt>
                <c:pt idx="153">
                  <c:v>45251</c:v>
                </c:pt>
                <c:pt idx="154">
                  <c:v>45250</c:v>
                </c:pt>
                <c:pt idx="155">
                  <c:v>45247</c:v>
                </c:pt>
                <c:pt idx="156">
                  <c:v>45246</c:v>
                </c:pt>
                <c:pt idx="157">
                  <c:v>45245</c:v>
                </c:pt>
                <c:pt idx="158">
                  <c:v>45244</c:v>
                </c:pt>
                <c:pt idx="159">
                  <c:v>45243</c:v>
                </c:pt>
                <c:pt idx="160">
                  <c:v>45240</c:v>
                </c:pt>
                <c:pt idx="161">
                  <c:v>45239</c:v>
                </c:pt>
                <c:pt idx="162">
                  <c:v>45238</c:v>
                </c:pt>
                <c:pt idx="163">
                  <c:v>45237</c:v>
                </c:pt>
                <c:pt idx="164">
                  <c:v>45236</c:v>
                </c:pt>
                <c:pt idx="165">
                  <c:v>45233</c:v>
                </c:pt>
                <c:pt idx="166">
                  <c:v>45232</c:v>
                </c:pt>
                <c:pt idx="167">
                  <c:v>45231</c:v>
                </c:pt>
                <c:pt idx="168">
                  <c:v>45230</c:v>
                </c:pt>
                <c:pt idx="169">
                  <c:v>45229</c:v>
                </c:pt>
                <c:pt idx="170">
                  <c:v>45226</c:v>
                </c:pt>
                <c:pt idx="171">
                  <c:v>45225</c:v>
                </c:pt>
                <c:pt idx="172">
                  <c:v>45224</c:v>
                </c:pt>
                <c:pt idx="173">
                  <c:v>45223</c:v>
                </c:pt>
                <c:pt idx="174">
                  <c:v>45222</c:v>
                </c:pt>
                <c:pt idx="175">
                  <c:v>45219</c:v>
                </c:pt>
                <c:pt idx="176">
                  <c:v>45218</c:v>
                </c:pt>
                <c:pt idx="177">
                  <c:v>45217</c:v>
                </c:pt>
                <c:pt idx="178">
                  <c:v>45216</c:v>
                </c:pt>
                <c:pt idx="179">
                  <c:v>45215</c:v>
                </c:pt>
                <c:pt idx="180">
                  <c:v>45212</c:v>
                </c:pt>
                <c:pt idx="181">
                  <c:v>45211</c:v>
                </c:pt>
                <c:pt idx="182">
                  <c:v>45210</c:v>
                </c:pt>
                <c:pt idx="183">
                  <c:v>45209</c:v>
                </c:pt>
                <c:pt idx="184">
                  <c:v>45208</c:v>
                </c:pt>
                <c:pt idx="185">
                  <c:v>45205</c:v>
                </c:pt>
                <c:pt idx="186">
                  <c:v>45204</c:v>
                </c:pt>
                <c:pt idx="187">
                  <c:v>45203</c:v>
                </c:pt>
                <c:pt idx="188">
                  <c:v>45202</c:v>
                </c:pt>
                <c:pt idx="189">
                  <c:v>45201</c:v>
                </c:pt>
                <c:pt idx="190">
                  <c:v>45198</c:v>
                </c:pt>
                <c:pt idx="191">
                  <c:v>45197</c:v>
                </c:pt>
                <c:pt idx="192">
                  <c:v>45196</c:v>
                </c:pt>
                <c:pt idx="193">
                  <c:v>45195</c:v>
                </c:pt>
                <c:pt idx="194">
                  <c:v>45194</c:v>
                </c:pt>
                <c:pt idx="195">
                  <c:v>45191</c:v>
                </c:pt>
                <c:pt idx="196">
                  <c:v>45190</c:v>
                </c:pt>
                <c:pt idx="197">
                  <c:v>45189</c:v>
                </c:pt>
                <c:pt idx="198">
                  <c:v>45188</c:v>
                </c:pt>
                <c:pt idx="199">
                  <c:v>45187</c:v>
                </c:pt>
                <c:pt idx="200">
                  <c:v>45184</c:v>
                </c:pt>
                <c:pt idx="201">
                  <c:v>45183</c:v>
                </c:pt>
                <c:pt idx="202">
                  <c:v>45182</c:v>
                </c:pt>
                <c:pt idx="203">
                  <c:v>45181</c:v>
                </c:pt>
                <c:pt idx="204">
                  <c:v>45180</c:v>
                </c:pt>
                <c:pt idx="205">
                  <c:v>45177</c:v>
                </c:pt>
                <c:pt idx="206">
                  <c:v>45176</c:v>
                </c:pt>
              </c:numCache>
            </c:numRef>
          </c:cat>
          <c:val>
            <c:numRef>
              <c:f>Sheet4!#REF!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E-43B4-BB6C-75409FA88161}"/>
            </c:ext>
          </c:extLst>
        </c:ser>
        <c:ser>
          <c:idx val="1"/>
          <c:order val="1"/>
          <c:tx>
            <c:strRef>
              <c:f>interestw!$F$2</c:f>
              <c:strCache>
                <c:ptCount val="1"/>
                <c:pt idx="0">
                  <c:v>3 tháng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interestw!$B$38:$B$244</c:f>
              <c:numCache>
                <c:formatCode>dd/mm/yyyy</c:formatCode>
                <c:ptCount val="207"/>
                <c:pt idx="0">
                  <c:v>45478</c:v>
                </c:pt>
                <c:pt idx="1">
                  <c:v>45477</c:v>
                </c:pt>
                <c:pt idx="2">
                  <c:v>45476</c:v>
                </c:pt>
                <c:pt idx="3">
                  <c:v>45475</c:v>
                </c:pt>
                <c:pt idx="4">
                  <c:v>45474</c:v>
                </c:pt>
                <c:pt idx="5">
                  <c:v>45471</c:v>
                </c:pt>
                <c:pt idx="6">
                  <c:v>45470</c:v>
                </c:pt>
                <c:pt idx="7">
                  <c:v>45469</c:v>
                </c:pt>
                <c:pt idx="8">
                  <c:v>45468</c:v>
                </c:pt>
                <c:pt idx="9">
                  <c:v>45467</c:v>
                </c:pt>
                <c:pt idx="10">
                  <c:v>45464</c:v>
                </c:pt>
                <c:pt idx="11">
                  <c:v>45463</c:v>
                </c:pt>
                <c:pt idx="12">
                  <c:v>45462</c:v>
                </c:pt>
                <c:pt idx="13">
                  <c:v>45461</c:v>
                </c:pt>
                <c:pt idx="14">
                  <c:v>45460</c:v>
                </c:pt>
                <c:pt idx="15">
                  <c:v>45457</c:v>
                </c:pt>
                <c:pt idx="16">
                  <c:v>45456</c:v>
                </c:pt>
                <c:pt idx="17">
                  <c:v>45455</c:v>
                </c:pt>
                <c:pt idx="18">
                  <c:v>45454</c:v>
                </c:pt>
                <c:pt idx="19">
                  <c:v>45453</c:v>
                </c:pt>
                <c:pt idx="20">
                  <c:v>45450</c:v>
                </c:pt>
                <c:pt idx="21">
                  <c:v>45449</c:v>
                </c:pt>
                <c:pt idx="22">
                  <c:v>45448</c:v>
                </c:pt>
                <c:pt idx="23">
                  <c:v>45447</c:v>
                </c:pt>
                <c:pt idx="24">
                  <c:v>45446</c:v>
                </c:pt>
                <c:pt idx="25">
                  <c:v>45443</c:v>
                </c:pt>
                <c:pt idx="26">
                  <c:v>45442</c:v>
                </c:pt>
                <c:pt idx="27">
                  <c:v>45441</c:v>
                </c:pt>
                <c:pt idx="28">
                  <c:v>45440</c:v>
                </c:pt>
                <c:pt idx="29">
                  <c:v>45439</c:v>
                </c:pt>
                <c:pt idx="30">
                  <c:v>45436</c:v>
                </c:pt>
                <c:pt idx="31">
                  <c:v>45435</c:v>
                </c:pt>
                <c:pt idx="32">
                  <c:v>45434</c:v>
                </c:pt>
                <c:pt idx="33">
                  <c:v>45433</c:v>
                </c:pt>
                <c:pt idx="34">
                  <c:v>45432</c:v>
                </c:pt>
                <c:pt idx="35">
                  <c:v>45429</c:v>
                </c:pt>
                <c:pt idx="36">
                  <c:v>45428</c:v>
                </c:pt>
                <c:pt idx="37">
                  <c:v>45427</c:v>
                </c:pt>
                <c:pt idx="38">
                  <c:v>45426</c:v>
                </c:pt>
                <c:pt idx="39">
                  <c:v>45425</c:v>
                </c:pt>
                <c:pt idx="40">
                  <c:v>45422</c:v>
                </c:pt>
                <c:pt idx="41">
                  <c:v>45421</c:v>
                </c:pt>
                <c:pt idx="42">
                  <c:v>45420</c:v>
                </c:pt>
                <c:pt idx="43">
                  <c:v>45419</c:v>
                </c:pt>
                <c:pt idx="44">
                  <c:v>45418</c:v>
                </c:pt>
                <c:pt idx="45">
                  <c:v>45415</c:v>
                </c:pt>
                <c:pt idx="46">
                  <c:v>45414</c:v>
                </c:pt>
                <c:pt idx="47">
                  <c:v>45408</c:v>
                </c:pt>
                <c:pt idx="48">
                  <c:v>45407</c:v>
                </c:pt>
                <c:pt idx="49">
                  <c:v>45406</c:v>
                </c:pt>
                <c:pt idx="50">
                  <c:v>45405</c:v>
                </c:pt>
                <c:pt idx="51">
                  <c:v>45404</c:v>
                </c:pt>
                <c:pt idx="52">
                  <c:v>45401</c:v>
                </c:pt>
                <c:pt idx="53">
                  <c:v>45399</c:v>
                </c:pt>
                <c:pt idx="54">
                  <c:v>45398</c:v>
                </c:pt>
                <c:pt idx="55">
                  <c:v>45397</c:v>
                </c:pt>
                <c:pt idx="56">
                  <c:v>45394</c:v>
                </c:pt>
                <c:pt idx="57">
                  <c:v>45393</c:v>
                </c:pt>
                <c:pt idx="58">
                  <c:v>45392</c:v>
                </c:pt>
                <c:pt idx="59">
                  <c:v>45391</c:v>
                </c:pt>
                <c:pt idx="60">
                  <c:v>45390</c:v>
                </c:pt>
                <c:pt idx="61">
                  <c:v>45387</c:v>
                </c:pt>
                <c:pt idx="62">
                  <c:v>45386</c:v>
                </c:pt>
                <c:pt idx="63">
                  <c:v>45385</c:v>
                </c:pt>
                <c:pt idx="64">
                  <c:v>45384</c:v>
                </c:pt>
                <c:pt idx="65">
                  <c:v>45383</c:v>
                </c:pt>
                <c:pt idx="66">
                  <c:v>45380</c:v>
                </c:pt>
                <c:pt idx="67">
                  <c:v>45379</c:v>
                </c:pt>
                <c:pt idx="68">
                  <c:v>45378</c:v>
                </c:pt>
                <c:pt idx="69">
                  <c:v>45377</c:v>
                </c:pt>
                <c:pt idx="70">
                  <c:v>45376</c:v>
                </c:pt>
                <c:pt idx="71">
                  <c:v>45373</c:v>
                </c:pt>
                <c:pt idx="72">
                  <c:v>45372</c:v>
                </c:pt>
                <c:pt idx="73">
                  <c:v>45371</c:v>
                </c:pt>
                <c:pt idx="74">
                  <c:v>45370</c:v>
                </c:pt>
                <c:pt idx="75">
                  <c:v>45369</c:v>
                </c:pt>
                <c:pt idx="76">
                  <c:v>45366</c:v>
                </c:pt>
                <c:pt idx="77">
                  <c:v>45365</c:v>
                </c:pt>
                <c:pt idx="78">
                  <c:v>45364</c:v>
                </c:pt>
                <c:pt idx="79">
                  <c:v>45363</c:v>
                </c:pt>
                <c:pt idx="80">
                  <c:v>45362</c:v>
                </c:pt>
                <c:pt idx="81">
                  <c:v>45359</c:v>
                </c:pt>
                <c:pt idx="82">
                  <c:v>45358</c:v>
                </c:pt>
                <c:pt idx="83">
                  <c:v>45357</c:v>
                </c:pt>
                <c:pt idx="84">
                  <c:v>45356</c:v>
                </c:pt>
                <c:pt idx="85">
                  <c:v>45355</c:v>
                </c:pt>
                <c:pt idx="86">
                  <c:v>45352</c:v>
                </c:pt>
                <c:pt idx="87">
                  <c:v>45351</c:v>
                </c:pt>
                <c:pt idx="88">
                  <c:v>45350</c:v>
                </c:pt>
                <c:pt idx="89">
                  <c:v>45349</c:v>
                </c:pt>
                <c:pt idx="90">
                  <c:v>45348</c:v>
                </c:pt>
                <c:pt idx="91">
                  <c:v>45345</c:v>
                </c:pt>
                <c:pt idx="92">
                  <c:v>45344</c:v>
                </c:pt>
                <c:pt idx="93">
                  <c:v>45343</c:v>
                </c:pt>
                <c:pt idx="94">
                  <c:v>45342</c:v>
                </c:pt>
                <c:pt idx="95">
                  <c:v>45341</c:v>
                </c:pt>
                <c:pt idx="96">
                  <c:v>45338</c:v>
                </c:pt>
                <c:pt idx="97">
                  <c:v>45337</c:v>
                </c:pt>
                <c:pt idx="98">
                  <c:v>45329</c:v>
                </c:pt>
                <c:pt idx="99">
                  <c:v>45328</c:v>
                </c:pt>
                <c:pt idx="100">
                  <c:v>45327</c:v>
                </c:pt>
                <c:pt idx="101">
                  <c:v>45324</c:v>
                </c:pt>
                <c:pt idx="102">
                  <c:v>45323</c:v>
                </c:pt>
                <c:pt idx="103">
                  <c:v>45322</c:v>
                </c:pt>
                <c:pt idx="104">
                  <c:v>45321</c:v>
                </c:pt>
                <c:pt idx="105">
                  <c:v>45320</c:v>
                </c:pt>
                <c:pt idx="106">
                  <c:v>45317</c:v>
                </c:pt>
                <c:pt idx="107">
                  <c:v>45316</c:v>
                </c:pt>
                <c:pt idx="108">
                  <c:v>45315</c:v>
                </c:pt>
                <c:pt idx="109">
                  <c:v>45314</c:v>
                </c:pt>
                <c:pt idx="110">
                  <c:v>45313</c:v>
                </c:pt>
                <c:pt idx="111">
                  <c:v>45310</c:v>
                </c:pt>
                <c:pt idx="112">
                  <c:v>45309</c:v>
                </c:pt>
                <c:pt idx="113">
                  <c:v>45308</c:v>
                </c:pt>
                <c:pt idx="114">
                  <c:v>45307</c:v>
                </c:pt>
                <c:pt idx="115">
                  <c:v>45306</c:v>
                </c:pt>
                <c:pt idx="116">
                  <c:v>45303</c:v>
                </c:pt>
                <c:pt idx="117">
                  <c:v>45302</c:v>
                </c:pt>
                <c:pt idx="118">
                  <c:v>45301</c:v>
                </c:pt>
                <c:pt idx="119">
                  <c:v>45300</c:v>
                </c:pt>
                <c:pt idx="120">
                  <c:v>45299</c:v>
                </c:pt>
                <c:pt idx="121">
                  <c:v>45296</c:v>
                </c:pt>
                <c:pt idx="122">
                  <c:v>45295</c:v>
                </c:pt>
                <c:pt idx="123">
                  <c:v>45294</c:v>
                </c:pt>
                <c:pt idx="124">
                  <c:v>45293</c:v>
                </c:pt>
                <c:pt idx="125">
                  <c:v>45289</c:v>
                </c:pt>
                <c:pt idx="126">
                  <c:v>45288</c:v>
                </c:pt>
                <c:pt idx="127">
                  <c:v>45287</c:v>
                </c:pt>
                <c:pt idx="128">
                  <c:v>45286</c:v>
                </c:pt>
                <c:pt idx="129">
                  <c:v>45285</c:v>
                </c:pt>
                <c:pt idx="130">
                  <c:v>45282</c:v>
                </c:pt>
                <c:pt idx="131">
                  <c:v>45281</c:v>
                </c:pt>
                <c:pt idx="132">
                  <c:v>45280</c:v>
                </c:pt>
                <c:pt idx="133">
                  <c:v>45279</c:v>
                </c:pt>
                <c:pt idx="134">
                  <c:v>45278</c:v>
                </c:pt>
                <c:pt idx="135">
                  <c:v>45275</c:v>
                </c:pt>
                <c:pt idx="136">
                  <c:v>45274</c:v>
                </c:pt>
                <c:pt idx="137">
                  <c:v>45273</c:v>
                </c:pt>
                <c:pt idx="138">
                  <c:v>45272</c:v>
                </c:pt>
                <c:pt idx="139">
                  <c:v>45271</c:v>
                </c:pt>
                <c:pt idx="140">
                  <c:v>45268</c:v>
                </c:pt>
                <c:pt idx="141">
                  <c:v>45267</c:v>
                </c:pt>
                <c:pt idx="142">
                  <c:v>45266</c:v>
                </c:pt>
                <c:pt idx="143">
                  <c:v>45265</c:v>
                </c:pt>
                <c:pt idx="144">
                  <c:v>45264</c:v>
                </c:pt>
                <c:pt idx="145">
                  <c:v>45261</c:v>
                </c:pt>
                <c:pt idx="146">
                  <c:v>45260</c:v>
                </c:pt>
                <c:pt idx="147">
                  <c:v>45259</c:v>
                </c:pt>
                <c:pt idx="148">
                  <c:v>45258</c:v>
                </c:pt>
                <c:pt idx="149">
                  <c:v>45257</c:v>
                </c:pt>
                <c:pt idx="150">
                  <c:v>45254</c:v>
                </c:pt>
                <c:pt idx="151">
                  <c:v>45253</c:v>
                </c:pt>
                <c:pt idx="152">
                  <c:v>45252</c:v>
                </c:pt>
                <c:pt idx="153">
                  <c:v>45251</c:v>
                </c:pt>
                <c:pt idx="154">
                  <c:v>45250</c:v>
                </c:pt>
                <c:pt idx="155">
                  <c:v>45247</c:v>
                </c:pt>
                <c:pt idx="156">
                  <c:v>45246</c:v>
                </c:pt>
                <c:pt idx="157">
                  <c:v>45245</c:v>
                </c:pt>
                <c:pt idx="158">
                  <c:v>45244</c:v>
                </c:pt>
                <c:pt idx="159">
                  <c:v>45243</c:v>
                </c:pt>
                <c:pt idx="160">
                  <c:v>45240</c:v>
                </c:pt>
                <c:pt idx="161">
                  <c:v>45239</c:v>
                </c:pt>
                <c:pt idx="162">
                  <c:v>45238</c:v>
                </c:pt>
                <c:pt idx="163">
                  <c:v>45237</c:v>
                </c:pt>
                <c:pt idx="164">
                  <c:v>45236</c:v>
                </c:pt>
                <c:pt idx="165">
                  <c:v>45233</c:v>
                </c:pt>
                <c:pt idx="166">
                  <c:v>45232</c:v>
                </c:pt>
                <c:pt idx="167">
                  <c:v>45231</c:v>
                </c:pt>
                <c:pt idx="168">
                  <c:v>45230</c:v>
                </c:pt>
                <c:pt idx="169">
                  <c:v>45229</c:v>
                </c:pt>
                <c:pt idx="170">
                  <c:v>45226</c:v>
                </c:pt>
                <c:pt idx="171">
                  <c:v>45225</c:v>
                </c:pt>
                <c:pt idx="172">
                  <c:v>45224</c:v>
                </c:pt>
                <c:pt idx="173">
                  <c:v>45223</c:v>
                </c:pt>
                <c:pt idx="174">
                  <c:v>45222</c:v>
                </c:pt>
                <c:pt idx="175">
                  <c:v>45219</c:v>
                </c:pt>
                <c:pt idx="176">
                  <c:v>45218</c:v>
                </c:pt>
                <c:pt idx="177">
                  <c:v>45217</c:v>
                </c:pt>
                <c:pt idx="178">
                  <c:v>45216</c:v>
                </c:pt>
                <c:pt idx="179">
                  <c:v>45215</c:v>
                </c:pt>
                <c:pt idx="180">
                  <c:v>45212</c:v>
                </c:pt>
                <c:pt idx="181">
                  <c:v>45211</c:v>
                </c:pt>
                <c:pt idx="182">
                  <c:v>45210</c:v>
                </c:pt>
                <c:pt idx="183">
                  <c:v>45209</c:v>
                </c:pt>
                <c:pt idx="184">
                  <c:v>45208</c:v>
                </c:pt>
                <c:pt idx="185">
                  <c:v>45205</c:v>
                </c:pt>
                <c:pt idx="186">
                  <c:v>45204</c:v>
                </c:pt>
                <c:pt idx="187">
                  <c:v>45203</c:v>
                </c:pt>
                <c:pt idx="188">
                  <c:v>45202</c:v>
                </c:pt>
                <c:pt idx="189">
                  <c:v>45201</c:v>
                </c:pt>
                <c:pt idx="190">
                  <c:v>45198</c:v>
                </c:pt>
                <c:pt idx="191">
                  <c:v>45197</c:v>
                </c:pt>
                <c:pt idx="192">
                  <c:v>45196</c:v>
                </c:pt>
                <c:pt idx="193">
                  <c:v>45195</c:v>
                </c:pt>
                <c:pt idx="194">
                  <c:v>45194</c:v>
                </c:pt>
                <c:pt idx="195">
                  <c:v>45191</c:v>
                </c:pt>
                <c:pt idx="196">
                  <c:v>45190</c:v>
                </c:pt>
                <c:pt idx="197">
                  <c:v>45189</c:v>
                </c:pt>
                <c:pt idx="198">
                  <c:v>45188</c:v>
                </c:pt>
                <c:pt idx="199">
                  <c:v>45187</c:v>
                </c:pt>
                <c:pt idx="200">
                  <c:v>45184</c:v>
                </c:pt>
                <c:pt idx="201">
                  <c:v>45183</c:v>
                </c:pt>
                <c:pt idx="202">
                  <c:v>45182</c:v>
                </c:pt>
                <c:pt idx="203">
                  <c:v>45181</c:v>
                </c:pt>
                <c:pt idx="204">
                  <c:v>45180</c:v>
                </c:pt>
                <c:pt idx="205">
                  <c:v>45177</c:v>
                </c:pt>
                <c:pt idx="206">
                  <c:v>45176</c:v>
                </c:pt>
              </c:numCache>
            </c:numRef>
          </c:cat>
          <c:val>
            <c:numRef>
              <c:f>interestw!$F$38:$F$244</c:f>
              <c:numCache>
                <c:formatCode>General</c:formatCode>
                <c:ptCount val="207"/>
                <c:pt idx="0">
                  <c:v>4.8499999999999996</c:v>
                </c:pt>
                <c:pt idx="1">
                  <c:v>4.8499999999999996</c:v>
                </c:pt>
                <c:pt idx="2">
                  <c:v>4.8499999999999996</c:v>
                </c:pt>
                <c:pt idx="3">
                  <c:v>4.8499999999999996</c:v>
                </c:pt>
                <c:pt idx="4">
                  <c:v>4.8499999999999996</c:v>
                </c:pt>
                <c:pt idx="5">
                  <c:v>4.8499999999999996</c:v>
                </c:pt>
                <c:pt idx="6">
                  <c:v>4.8250000000000002</c:v>
                </c:pt>
                <c:pt idx="7">
                  <c:v>4.6669999999999998</c:v>
                </c:pt>
                <c:pt idx="8">
                  <c:v>4.7670000000000003</c:v>
                </c:pt>
                <c:pt idx="9">
                  <c:v>4.7</c:v>
                </c:pt>
                <c:pt idx="10">
                  <c:v>4.7670000000000003</c:v>
                </c:pt>
                <c:pt idx="11">
                  <c:v>4.7670000000000003</c:v>
                </c:pt>
                <c:pt idx="12">
                  <c:v>4.8</c:v>
                </c:pt>
                <c:pt idx="13">
                  <c:v>4.75</c:v>
                </c:pt>
                <c:pt idx="14">
                  <c:v>4.9000000000000004</c:v>
                </c:pt>
                <c:pt idx="15">
                  <c:v>4.8330000000000002</c:v>
                </c:pt>
                <c:pt idx="16">
                  <c:v>4.8330000000000002</c:v>
                </c:pt>
                <c:pt idx="17">
                  <c:v>4.8330000000000002</c:v>
                </c:pt>
                <c:pt idx="18">
                  <c:v>4.867</c:v>
                </c:pt>
                <c:pt idx="19">
                  <c:v>4.867</c:v>
                </c:pt>
                <c:pt idx="20">
                  <c:v>4.9000000000000004</c:v>
                </c:pt>
                <c:pt idx="21">
                  <c:v>4.9000000000000004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5</c:v>
                </c:pt>
                <c:pt idx="26">
                  <c:v>4.875</c:v>
                </c:pt>
                <c:pt idx="27">
                  <c:v>5.1669999999999998</c:v>
                </c:pt>
                <c:pt idx="28">
                  <c:v>5.1669999999999998</c:v>
                </c:pt>
                <c:pt idx="29">
                  <c:v>5.1669999999999998</c:v>
                </c:pt>
                <c:pt idx="30">
                  <c:v>5.1669999999999998</c:v>
                </c:pt>
                <c:pt idx="31">
                  <c:v>5.2</c:v>
                </c:pt>
                <c:pt idx="32">
                  <c:v>4.8</c:v>
                </c:pt>
                <c:pt idx="33">
                  <c:v>4.5</c:v>
                </c:pt>
                <c:pt idx="34">
                  <c:v>4.5670000000000002</c:v>
                </c:pt>
                <c:pt idx="35">
                  <c:v>4.5999999999999996</c:v>
                </c:pt>
                <c:pt idx="36">
                  <c:v>4.5670000000000002</c:v>
                </c:pt>
                <c:pt idx="37">
                  <c:v>4.7</c:v>
                </c:pt>
                <c:pt idx="38">
                  <c:v>4.5620000000000003</c:v>
                </c:pt>
                <c:pt idx="39">
                  <c:v>4.625</c:v>
                </c:pt>
                <c:pt idx="40">
                  <c:v>4.5620000000000003</c:v>
                </c:pt>
                <c:pt idx="41">
                  <c:v>4.7</c:v>
                </c:pt>
                <c:pt idx="42">
                  <c:v>4.8</c:v>
                </c:pt>
                <c:pt idx="43">
                  <c:v>4.75</c:v>
                </c:pt>
                <c:pt idx="44">
                  <c:v>4.75</c:v>
                </c:pt>
                <c:pt idx="45">
                  <c:v>4.75</c:v>
                </c:pt>
                <c:pt idx="46">
                  <c:v>4.75</c:v>
                </c:pt>
                <c:pt idx="47">
                  <c:v>4.5</c:v>
                </c:pt>
                <c:pt idx="48">
                  <c:v>4.5</c:v>
                </c:pt>
                <c:pt idx="49">
                  <c:v>4.5750000000000002</c:v>
                </c:pt>
                <c:pt idx="50">
                  <c:v>4.3330000000000002</c:v>
                </c:pt>
                <c:pt idx="51">
                  <c:v>4.55</c:v>
                </c:pt>
                <c:pt idx="52">
                  <c:v>4.55</c:v>
                </c:pt>
                <c:pt idx="53">
                  <c:v>4.6500000000000004</c:v>
                </c:pt>
                <c:pt idx="54">
                  <c:v>4.6500000000000004</c:v>
                </c:pt>
                <c:pt idx="55">
                  <c:v>4.4000000000000004</c:v>
                </c:pt>
                <c:pt idx="56">
                  <c:v>4.0999999999999996</c:v>
                </c:pt>
                <c:pt idx="57">
                  <c:v>3.2</c:v>
                </c:pt>
                <c:pt idx="58">
                  <c:v>3.8</c:v>
                </c:pt>
                <c:pt idx="59">
                  <c:v>3.8</c:v>
                </c:pt>
                <c:pt idx="60">
                  <c:v>3.8</c:v>
                </c:pt>
                <c:pt idx="61">
                  <c:v>3.7669999999999999</c:v>
                </c:pt>
                <c:pt idx="62">
                  <c:v>3.8</c:v>
                </c:pt>
                <c:pt idx="63">
                  <c:v>3.867</c:v>
                </c:pt>
                <c:pt idx="64">
                  <c:v>3.6</c:v>
                </c:pt>
                <c:pt idx="65">
                  <c:v>3.633</c:v>
                </c:pt>
                <c:pt idx="66">
                  <c:v>3.1669999999999998</c:v>
                </c:pt>
                <c:pt idx="67">
                  <c:v>2.75</c:v>
                </c:pt>
                <c:pt idx="68">
                  <c:v>2.65</c:v>
                </c:pt>
                <c:pt idx="69">
                  <c:v>2.6</c:v>
                </c:pt>
                <c:pt idx="70">
                  <c:v>2.6</c:v>
                </c:pt>
                <c:pt idx="71">
                  <c:v>2.5499999999999998</c:v>
                </c:pt>
                <c:pt idx="72">
                  <c:v>2.6</c:v>
                </c:pt>
                <c:pt idx="73">
                  <c:v>2.6</c:v>
                </c:pt>
                <c:pt idx="74">
                  <c:v>2.5499999999999998</c:v>
                </c:pt>
                <c:pt idx="75">
                  <c:v>2.5670000000000002</c:v>
                </c:pt>
                <c:pt idx="76">
                  <c:v>2.6</c:v>
                </c:pt>
                <c:pt idx="77">
                  <c:v>2.5499999999999998</c:v>
                </c:pt>
                <c:pt idx="78">
                  <c:v>2.5499999999999998</c:v>
                </c:pt>
                <c:pt idx="79">
                  <c:v>2.6</c:v>
                </c:pt>
                <c:pt idx="80">
                  <c:v>2.5499999999999998</c:v>
                </c:pt>
                <c:pt idx="81">
                  <c:v>2.5499999999999998</c:v>
                </c:pt>
                <c:pt idx="82">
                  <c:v>2.6</c:v>
                </c:pt>
                <c:pt idx="83">
                  <c:v>2.6</c:v>
                </c:pt>
                <c:pt idx="84">
                  <c:v>2.6</c:v>
                </c:pt>
                <c:pt idx="85">
                  <c:v>2.5499999999999998</c:v>
                </c:pt>
                <c:pt idx="86">
                  <c:v>2.65</c:v>
                </c:pt>
                <c:pt idx="87">
                  <c:v>2.65</c:v>
                </c:pt>
                <c:pt idx="88">
                  <c:v>2.8</c:v>
                </c:pt>
                <c:pt idx="89">
                  <c:v>2.6</c:v>
                </c:pt>
                <c:pt idx="90">
                  <c:v>2.5499999999999998</c:v>
                </c:pt>
                <c:pt idx="91">
                  <c:v>2.7669999999999999</c:v>
                </c:pt>
                <c:pt idx="92">
                  <c:v>2.367</c:v>
                </c:pt>
                <c:pt idx="93">
                  <c:v>2.4670000000000001</c:v>
                </c:pt>
                <c:pt idx="94">
                  <c:v>2.6</c:v>
                </c:pt>
                <c:pt idx="95">
                  <c:v>2.65</c:v>
                </c:pt>
                <c:pt idx="96">
                  <c:v>2.4670000000000001</c:v>
                </c:pt>
                <c:pt idx="97">
                  <c:v>2.6</c:v>
                </c:pt>
                <c:pt idx="98">
                  <c:v>2.7</c:v>
                </c:pt>
                <c:pt idx="99">
                  <c:v>2.4</c:v>
                </c:pt>
                <c:pt idx="100">
                  <c:v>2.367</c:v>
                </c:pt>
                <c:pt idx="101">
                  <c:v>2.65</c:v>
                </c:pt>
                <c:pt idx="102">
                  <c:v>2.5</c:v>
                </c:pt>
                <c:pt idx="103">
                  <c:v>2.5499999999999998</c:v>
                </c:pt>
                <c:pt idx="104">
                  <c:v>2.5499999999999998</c:v>
                </c:pt>
                <c:pt idx="105">
                  <c:v>2.7250000000000001</c:v>
                </c:pt>
                <c:pt idx="106">
                  <c:v>2.633</c:v>
                </c:pt>
                <c:pt idx="107">
                  <c:v>2.8</c:v>
                </c:pt>
                <c:pt idx="108">
                  <c:v>2.85</c:v>
                </c:pt>
                <c:pt idx="109">
                  <c:v>2.5</c:v>
                </c:pt>
                <c:pt idx="110">
                  <c:v>2.85</c:v>
                </c:pt>
                <c:pt idx="111">
                  <c:v>2.95</c:v>
                </c:pt>
                <c:pt idx="112">
                  <c:v>2.8330000000000002</c:v>
                </c:pt>
                <c:pt idx="113">
                  <c:v>2.7</c:v>
                </c:pt>
                <c:pt idx="114">
                  <c:v>3.35</c:v>
                </c:pt>
                <c:pt idx="115">
                  <c:v>2.95</c:v>
                </c:pt>
                <c:pt idx="116">
                  <c:v>2.75</c:v>
                </c:pt>
                <c:pt idx="117">
                  <c:v>2.75</c:v>
                </c:pt>
                <c:pt idx="118">
                  <c:v>3</c:v>
                </c:pt>
                <c:pt idx="119">
                  <c:v>2.85</c:v>
                </c:pt>
                <c:pt idx="120">
                  <c:v>3</c:v>
                </c:pt>
                <c:pt idx="121">
                  <c:v>3.1</c:v>
                </c:pt>
                <c:pt idx="122">
                  <c:v>3.0249999999999999</c:v>
                </c:pt>
                <c:pt idx="123">
                  <c:v>3.0329999999999999</c:v>
                </c:pt>
                <c:pt idx="124">
                  <c:v>3.0329999999999999</c:v>
                </c:pt>
                <c:pt idx="125">
                  <c:v>3.0329999999999999</c:v>
                </c:pt>
                <c:pt idx="126">
                  <c:v>2.9</c:v>
                </c:pt>
                <c:pt idx="127">
                  <c:v>3.05</c:v>
                </c:pt>
                <c:pt idx="128">
                  <c:v>3.05</c:v>
                </c:pt>
                <c:pt idx="129">
                  <c:v>2.4329999999999998</c:v>
                </c:pt>
                <c:pt idx="130">
                  <c:v>3.1</c:v>
                </c:pt>
                <c:pt idx="131">
                  <c:v>2.9</c:v>
                </c:pt>
                <c:pt idx="132">
                  <c:v>3</c:v>
                </c:pt>
                <c:pt idx="133">
                  <c:v>3.1</c:v>
                </c:pt>
                <c:pt idx="134">
                  <c:v>2.8330000000000002</c:v>
                </c:pt>
                <c:pt idx="135">
                  <c:v>2.9249999999999998</c:v>
                </c:pt>
                <c:pt idx="136">
                  <c:v>3</c:v>
                </c:pt>
                <c:pt idx="137">
                  <c:v>2.95</c:v>
                </c:pt>
                <c:pt idx="138">
                  <c:v>2.9</c:v>
                </c:pt>
                <c:pt idx="139">
                  <c:v>2.9</c:v>
                </c:pt>
                <c:pt idx="140">
                  <c:v>3.3</c:v>
                </c:pt>
                <c:pt idx="141">
                  <c:v>3.0329999999999999</c:v>
                </c:pt>
                <c:pt idx="142">
                  <c:v>3.0670000000000002</c:v>
                </c:pt>
                <c:pt idx="143">
                  <c:v>3</c:v>
                </c:pt>
                <c:pt idx="144">
                  <c:v>3.0329999999999999</c:v>
                </c:pt>
                <c:pt idx="145">
                  <c:v>2.9</c:v>
                </c:pt>
                <c:pt idx="146">
                  <c:v>3.06</c:v>
                </c:pt>
                <c:pt idx="147">
                  <c:v>3</c:v>
                </c:pt>
                <c:pt idx="148">
                  <c:v>2.9750000000000001</c:v>
                </c:pt>
                <c:pt idx="149">
                  <c:v>3.15</c:v>
                </c:pt>
                <c:pt idx="150">
                  <c:v>3</c:v>
                </c:pt>
                <c:pt idx="151">
                  <c:v>3.0329999999999999</c:v>
                </c:pt>
                <c:pt idx="152">
                  <c:v>3</c:v>
                </c:pt>
                <c:pt idx="153">
                  <c:v>3.0670000000000002</c:v>
                </c:pt>
                <c:pt idx="154">
                  <c:v>3.125</c:v>
                </c:pt>
                <c:pt idx="155">
                  <c:v>3.2</c:v>
                </c:pt>
                <c:pt idx="156">
                  <c:v>3.2</c:v>
                </c:pt>
                <c:pt idx="157">
                  <c:v>3.2330000000000001</c:v>
                </c:pt>
                <c:pt idx="158">
                  <c:v>3.14</c:v>
                </c:pt>
                <c:pt idx="159">
                  <c:v>3.2330000000000001</c:v>
                </c:pt>
                <c:pt idx="160">
                  <c:v>3.2330000000000001</c:v>
                </c:pt>
                <c:pt idx="161">
                  <c:v>3.15</c:v>
                </c:pt>
                <c:pt idx="162">
                  <c:v>3.3</c:v>
                </c:pt>
                <c:pt idx="163">
                  <c:v>3.2749999999999999</c:v>
                </c:pt>
                <c:pt idx="164">
                  <c:v>3.4670000000000001</c:v>
                </c:pt>
                <c:pt idx="165">
                  <c:v>3.4</c:v>
                </c:pt>
                <c:pt idx="166">
                  <c:v>3.6</c:v>
                </c:pt>
                <c:pt idx="167">
                  <c:v>3.2250000000000001</c:v>
                </c:pt>
                <c:pt idx="168">
                  <c:v>3.3330000000000002</c:v>
                </c:pt>
                <c:pt idx="169">
                  <c:v>3.1</c:v>
                </c:pt>
                <c:pt idx="170">
                  <c:v>3.7</c:v>
                </c:pt>
                <c:pt idx="171">
                  <c:v>3.125</c:v>
                </c:pt>
                <c:pt idx="172">
                  <c:v>3.3330000000000002</c:v>
                </c:pt>
                <c:pt idx="173">
                  <c:v>3.34</c:v>
                </c:pt>
                <c:pt idx="174">
                  <c:v>3.12</c:v>
                </c:pt>
                <c:pt idx="175">
                  <c:v>3.3</c:v>
                </c:pt>
                <c:pt idx="176">
                  <c:v>3.3</c:v>
                </c:pt>
                <c:pt idx="177">
                  <c:v>3.2</c:v>
                </c:pt>
                <c:pt idx="178">
                  <c:v>3.2</c:v>
                </c:pt>
                <c:pt idx="179">
                  <c:v>3.133</c:v>
                </c:pt>
                <c:pt idx="180">
                  <c:v>3.2</c:v>
                </c:pt>
                <c:pt idx="181">
                  <c:v>3.0329999999999999</c:v>
                </c:pt>
                <c:pt idx="182">
                  <c:v>3.15</c:v>
                </c:pt>
                <c:pt idx="183">
                  <c:v>3.02</c:v>
                </c:pt>
                <c:pt idx="184">
                  <c:v>3.0329999999999999</c:v>
                </c:pt>
                <c:pt idx="185">
                  <c:v>3.1</c:v>
                </c:pt>
                <c:pt idx="186">
                  <c:v>3.1</c:v>
                </c:pt>
                <c:pt idx="187">
                  <c:v>3.0670000000000002</c:v>
                </c:pt>
                <c:pt idx="188">
                  <c:v>3.1</c:v>
                </c:pt>
                <c:pt idx="189">
                  <c:v>2.85</c:v>
                </c:pt>
                <c:pt idx="190">
                  <c:v>3.1</c:v>
                </c:pt>
                <c:pt idx="191">
                  <c:v>3.0329999999999999</c:v>
                </c:pt>
                <c:pt idx="192">
                  <c:v>3.2330000000000001</c:v>
                </c:pt>
                <c:pt idx="193">
                  <c:v>2.75</c:v>
                </c:pt>
                <c:pt idx="194">
                  <c:v>2.9750000000000001</c:v>
                </c:pt>
                <c:pt idx="195">
                  <c:v>2.9</c:v>
                </c:pt>
                <c:pt idx="196">
                  <c:v>2.8</c:v>
                </c:pt>
                <c:pt idx="197">
                  <c:v>2.9750000000000001</c:v>
                </c:pt>
                <c:pt idx="198">
                  <c:v>3.05</c:v>
                </c:pt>
                <c:pt idx="199">
                  <c:v>2.6</c:v>
                </c:pt>
                <c:pt idx="200">
                  <c:v>3.05</c:v>
                </c:pt>
                <c:pt idx="201">
                  <c:v>3.05</c:v>
                </c:pt>
                <c:pt idx="202">
                  <c:v>3.65</c:v>
                </c:pt>
                <c:pt idx="203">
                  <c:v>2.9</c:v>
                </c:pt>
                <c:pt idx="204">
                  <c:v>3.4</c:v>
                </c:pt>
                <c:pt idx="205">
                  <c:v>3.6</c:v>
                </c:pt>
                <c:pt idx="20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E-43B4-BB6C-75409FA88161}"/>
            </c:ext>
          </c:extLst>
        </c:ser>
        <c:ser>
          <c:idx val="2"/>
          <c:order val="2"/>
          <c:tx>
            <c:strRef>
              <c:f>interestw!$G$2</c:f>
              <c:strCache>
                <c:ptCount val="1"/>
                <c:pt idx="0">
                  <c:v>6 tháng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interestw!$B$38:$B$244</c:f>
              <c:numCache>
                <c:formatCode>dd/mm/yyyy</c:formatCode>
                <c:ptCount val="207"/>
                <c:pt idx="0">
                  <c:v>45478</c:v>
                </c:pt>
                <c:pt idx="1">
                  <c:v>45477</c:v>
                </c:pt>
                <c:pt idx="2">
                  <c:v>45476</c:v>
                </c:pt>
                <c:pt idx="3">
                  <c:v>45475</c:v>
                </c:pt>
                <c:pt idx="4">
                  <c:v>45474</c:v>
                </c:pt>
                <c:pt idx="5">
                  <c:v>45471</c:v>
                </c:pt>
                <c:pt idx="6">
                  <c:v>45470</c:v>
                </c:pt>
                <c:pt idx="7">
                  <c:v>45469</c:v>
                </c:pt>
                <c:pt idx="8">
                  <c:v>45468</c:v>
                </c:pt>
                <c:pt idx="9">
                  <c:v>45467</c:v>
                </c:pt>
                <c:pt idx="10">
                  <c:v>45464</c:v>
                </c:pt>
                <c:pt idx="11">
                  <c:v>45463</c:v>
                </c:pt>
                <c:pt idx="12">
                  <c:v>45462</c:v>
                </c:pt>
                <c:pt idx="13">
                  <c:v>45461</c:v>
                </c:pt>
                <c:pt idx="14">
                  <c:v>45460</c:v>
                </c:pt>
                <c:pt idx="15">
                  <c:v>45457</c:v>
                </c:pt>
                <c:pt idx="16">
                  <c:v>45456</c:v>
                </c:pt>
                <c:pt idx="17">
                  <c:v>45455</c:v>
                </c:pt>
                <c:pt idx="18">
                  <c:v>45454</c:v>
                </c:pt>
                <c:pt idx="19">
                  <c:v>45453</c:v>
                </c:pt>
                <c:pt idx="20">
                  <c:v>45450</c:v>
                </c:pt>
                <c:pt idx="21">
                  <c:v>45449</c:v>
                </c:pt>
                <c:pt idx="22">
                  <c:v>45448</c:v>
                </c:pt>
                <c:pt idx="23">
                  <c:v>45447</c:v>
                </c:pt>
                <c:pt idx="24">
                  <c:v>45446</c:v>
                </c:pt>
                <c:pt idx="25">
                  <c:v>45443</c:v>
                </c:pt>
                <c:pt idx="26">
                  <c:v>45442</c:v>
                </c:pt>
                <c:pt idx="27">
                  <c:v>45441</c:v>
                </c:pt>
                <c:pt idx="28">
                  <c:v>45440</c:v>
                </c:pt>
                <c:pt idx="29">
                  <c:v>45439</c:v>
                </c:pt>
                <c:pt idx="30">
                  <c:v>45436</c:v>
                </c:pt>
                <c:pt idx="31">
                  <c:v>45435</c:v>
                </c:pt>
                <c:pt idx="32">
                  <c:v>45434</c:v>
                </c:pt>
                <c:pt idx="33">
                  <c:v>45433</c:v>
                </c:pt>
                <c:pt idx="34">
                  <c:v>45432</c:v>
                </c:pt>
                <c:pt idx="35">
                  <c:v>45429</c:v>
                </c:pt>
                <c:pt idx="36">
                  <c:v>45428</c:v>
                </c:pt>
                <c:pt idx="37">
                  <c:v>45427</c:v>
                </c:pt>
                <c:pt idx="38">
                  <c:v>45426</c:v>
                </c:pt>
                <c:pt idx="39">
                  <c:v>45425</c:v>
                </c:pt>
                <c:pt idx="40">
                  <c:v>45422</c:v>
                </c:pt>
                <c:pt idx="41">
                  <c:v>45421</c:v>
                </c:pt>
                <c:pt idx="42">
                  <c:v>45420</c:v>
                </c:pt>
                <c:pt idx="43">
                  <c:v>45419</c:v>
                </c:pt>
                <c:pt idx="44">
                  <c:v>45418</c:v>
                </c:pt>
                <c:pt idx="45">
                  <c:v>45415</c:v>
                </c:pt>
                <c:pt idx="46">
                  <c:v>45414</c:v>
                </c:pt>
                <c:pt idx="47">
                  <c:v>45408</c:v>
                </c:pt>
                <c:pt idx="48">
                  <c:v>45407</c:v>
                </c:pt>
                <c:pt idx="49">
                  <c:v>45406</c:v>
                </c:pt>
                <c:pt idx="50">
                  <c:v>45405</c:v>
                </c:pt>
                <c:pt idx="51">
                  <c:v>45404</c:v>
                </c:pt>
                <c:pt idx="52">
                  <c:v>45401</c:v>
                </c:pt>
                <c:pt idx="53">
                  <c:v>45399</c:v>
                </c:pt>
                <c:pt idx="54">
                  <c:v>45398</c:v>
                </c:pt>
                <c:pt idx="55">
                  <c:v>45397</c:v>
                </c:pt>
                <c:pt idx="56">
                  <c:v>45394</c:v>
                </c:pt>
                <c:pt idx="57">
                  <c:v>45393</c:v>
                </c:pt>
                <c:pt idx="58">
                  <c:v>45392</c:v>
                </c:pt>
                <c:pt idx="59">
                  <c:v>45391</c:v>
                </c:pt>
                <c:pt idx="60">
                  <c:v>45390</c:v>
                </c:pt>
                <c:pt idx="61">
                  <c:v>45387</c:v>
                </c:pt>
                <c:pt idx="62">
                  <c:v>45386</c:v>
                </c:pt>
                <c:pt idx="63">
                  <c:v>45385</c:v>
                </c:pt>
                <c:pt idx="64">
                  <c:v>45384</c:v>
                </c:pt>
                <c:pt idx="65">
                  <c:v>45383</c:v>
                </c:pt>
                <c:pt idx="66">
                  <c:v>45380</c:v>
                </c:pt>
                <c:pt idx="67">
                  <c:v>45379</c:v>
                </c:pt>
                <c:pt idx="68">
                  <c:v>45378</c:v>
                </c:pt>
                <c:pt idx="69">
                  <c:v>45377</c:v>
                </c:pt>
                <c:pt idx="70">
                  <c:v>45376</c:v>
                </c:pt>
                <c:pt idx="71">
                  <c:v>45373</c:v>
                </c:pt>
                <c:pt idx="72">
                  <c:v>45372</c:v>
                </c:pt>
                <c:pt idx="73">
                  <c:v>45371</c:v>
                </c:pt>
                <c:pt idx="74">
                  <c:v>45370</c:v>
                </c:pt>
                <c:pt idx="75">
                  <c:v>45369</c:v>
                </c:pt>
                <c:pt idx="76">
                  <c:v>45366</c:v>
                </c:pt>
                <c:pt idx="77">
                  <c:v>45365</c:v>
                </c:pt>
                <c:pt idx="78">
                  <c:v>45364</c:v>
                </c:pt>
                <c:pt idx="79">
                  <c:v>45363</c:v>
                </c:pt>
                <c:pt idx="80">
                  <c:v>45362</c:v>
                </c:pt>
                <c:pt idx="81">
                  <c:v>45359</c:v>
                </c:pt>
                <c:pt idx="82">
                  <c:v>45358</c:v>
                </c:pt>
                <c:pt idx="83">
                  <c:v>45357</c:v>
                </c:pt>
                <c:pt idx="84">
                  <c:v>45356</c:v>
                </c:pt>
                <c:pt idx="85">
                  <c:v>45355</c:v>
                </c:pt>
                <c:pt idx="86">
                  <c:v>45352</c:v>
                </c:pt>
                <c:pt idx="87">
                  <c:v>45351</c:v>
                </c:pt>
                <c:pt idx="88">
                  <c:v>45350</c:v>
                </c:pt>
                <c:pt idx="89">
                  <c:v>45349</c:v>
                </c:pt>
                <c:pt idx="90">
                  <c:v>45348</c:v>
                </c:pt>
                <c:pt idx="91">
                  <c:v>45345</c:v>
                </c:pt>
                <c:pt idx="92">
                  <c:v>45344</c:v>
                </c:pt>
                <c:pt idx="93">
                  <c:v>45343</c:v>
                </c:pt>
                <c:pt idx="94">
                  <c:v>45342</c:v>
                </c:pt>
                <c:pt idx="95">
                  <c:v>45341</c:v>
                </c:pt>
                <c:pt idx="96">
                  <c:v>45338</c:v>
                </c:pt>
                <c:pt idx="97">
                  <c:v>45337</c:v>
                </c:pt>
                <c:pt idx="98">
                  <c:v>45329</c:v>
                </c:pt>
                <c:pt idx="99">
                  <c:v>45328</c:v>
                </c:pt>
                <c:pt idx="100">
                  <c:v>45327</c:v>
                </c:pt>
                <c:pt idx="101">
                  <c:v>45324</c:v>
                </c:pt>
                <c:pt idx="102">
                  <c:v>45323</c:v>
                </c:pt>
                <c:pt idx="103">
                  <c:v>45322</c:v>
                </c:pt>
                <c:pt idx="104">
                  <c:v>45321</c:v>
                </c:pt>
                <c:pt idx="105">
                  <c:v>45320</c:v>
                </c:pt>
                <c:pt idx="106">
                  <c:v>45317</c:v>
                </c:pt>
                <c:pt idx="107">
                  <c:v>45316</c:v>
                </c:pt>
                <c:pt idx="108">
                  <c:v>45315</c:v>
                </c:pt>
                <c:pt idx="109">
                  <c:v>45314</c:v>
                </c:pt>
                <c:pt idx="110">
                  <c:v>45313</c:v>
                </c:pt>
                <c:pt idx="111">
                  <c:v>45310</c:v>
                </c:pt>
                <c:pt idx="112">
                  <c:v>45309</c:v>
                </c:pt>
                <c:pt idx="113">
                  <c:v>45308</c:v>
                </c:pt>
                <c:pt idx="114">
                  <c:v>45307</c:v>
                </c:pt>
                <c:pt idx="115">
                  <c:v>45306</c:v>
                </c:pt>
                <c:pt idx="116">
                  <c:v>45303</c:v>
                </c:pt>
                <c:pt idx="117">
                  <c:v>45302</c:v>
                </c:pt>
                <c:pt idx="118">
                  <c:v>45301</c:v>
                </c:pt>
                <c:pt idx="119">
                  <c:v>45300</c:v>
                </c:pt>
                <c:pt idx="120">
                  <c:v>45299</c:v>
                </c:pt>
                <c:pt idx="121">
                  <c:v>45296</c:v>
                </c:pt>
                <c:pt idx="122">
                  <c:v>45295</c:v>
                </c:pt>
                <c:pt idx="123">
                  <c:v>45294</c:v>
                </c:pt>
                <c:pt idx="124">
                  <c:v>45293</c:v>
                </c:pt>
                <c:pt idx="125">
                  <c:v>45289</c:v>
                </c:pt>
                <c:pt idx="126">
                  <c:v>45288</c:v>
                </c:pt>
                <c:pt idx="127">
                  <c:v>45287</c:v>
                </c:pt>
                <c:pt idx="128">
                  <c:v>45286</c:v>
                </c:pt>
                <c:pt idx="129">
                  <c:v>45285</c:v>
                </c:pt>
                <c:pt idx="130">
                  <c:v>45282</c:v>
                </c:pt>
                <c:pt idx="131">
                  <c:v>45281</c:v>
                </c:pt>
                <c:pt idx="132">
                  <c:v>45280</c:v>
                </c:pt>
                <c:pt idx="133">
                  <c:v>45279</c:v>
                </c:pt>
                <c:pt idx="134">
                  <c:v>45278</c:v>
                </c:pt>
                <c:pt idx="135">
                  <c:v>45275</c:v>
                </c:pt>
                <c:pt idx="136">
                  <c:v>45274</c:v>
                </c:pt>
                <c:pt idx="137">
                  <c:v>45273</c:v>
                </c:pt>
                <c:pt idx="138">
                  <c:v>45272</c:v>
                </c:pt>
                <c:pt idx="139">
                  <c:v>45271</c:v>
                </c:pt>
                <c:pt idx="140">
                  <c:v>45268</c:v>
                </c:pt>
                <c:pt idx="141">
                  <c:v>45267</c:v>
                </c:pt>
                <c:pt idx="142">
                  <c:v>45266</c:v>
                </c:pt>
                <c:pt idx="143">
                  <c:v>45265</c:v>
                </c:pt>
                <c:pt idx="144">
                  <c:v>45264</c:v>
                </c:pt>
                <c:pt idx="145">
                  <c:v>45261</c:v>
                </c:pt>
                <c:pt idx="146">
                  <c:v>45260</c:v>
                </c:pt>
                <c:pt idx="147">
                  <c:v>45259</c:v>
                </c:pt>
                <c:pt idx="148">
                  <c:v>45258</c:v>
                </c:pt>
                <c:pt idx="149">
                  <c:v>45257</c:v>
                </c:pt>
                <c:pt idx="150">
                  <c:v>45254</c:v>
                </c:pt>
                <c:pt idx="151">
                  <c:v>45253</c:v>
                </c:pt>
                <c:pt idx="152">
                  <c:v>45252</c:v>
                </c:pt>
                <c:pt idx="153">
                  <c:v>45251</c:v>
                </c:pt>
                <c:pt idx="154">
                  <c:v>45250</c:v>
                </c:pt>
                <c:pt idx="155">
                  <c:v>45247</c:v>
                </c:pt>
                <c:pt idx="156">
                  <c:v>45246</c:v>
                </c:pt>
                <c:pt idx="157">
                  <c:v>45245</c:v>
                </c:pt>
                <c:pt idx="158">
                  <c:v>45244</c:v>
                </c:pt>
                <c:pt idx="159">
                  <c:v>45243</c:v>
                </c:pt>
                <c:pt idx="160">
                  <c:v>45240</c:v>
                </c:pt>
                <c:pt idx="161">
                  <c:v>45239</c:v>
                </c:pt>
                <c:pt idx="162">
                  <c:v>45238</c:v>
                </c:pt>
                <c:pt idx="163">
                  <c:v>45237</c:v>
                </c:pt>
                <c:pt idx="164">
                  <c:v>45236</c:v>
                </c:pt>
                <c:pt idx="165">
                  <c:v>45233</c:v>
                </c:pt>
                <c:pt idx="166">
                  <c:v>45232</c:v>
                </c:pt>
                <c:pt idx="167">
                  <c:v>45231</c:v>
                </c:pt>
                <c:pt idx="168">
                  <c:v>45230</c:v>
                </c:pt>
                <c:pt idx="169">
                  <c:v>45229</c:v>
                </c:pt>
                <c:pt idx="170">
                  <c:v>45226</c:v>
                </c:pt>
                <c:pt idx="171">
                  <c:v>45225</c:v>
                </c:pt>
                <c:pt idx="172">
                  <c:v>45224</c:v>
                </c:pt>
                <c:pt idx="173">
                  <c:v>45223</c:v>
                </c:pt>
                <c:pt idx="174">
                  <c:v>45222</c:v>
                </c:pt>
                <c:pt idx="175">
                  <c:v>45219</c:v>
                </c:pt>
                <c:pt idx="176">
                  <c:v>45218</c:v>
                </c:pt>
                <c:pt idx="177">
                  <c:v>45217</c:v>
                </c:pt>
                <c:pt idx="178">
                  <c:v>45216</c:v>
                </c:pt>
                <c:pt idx="179">
                  <c:v>45215</c:v>
                </c:pt>
                <c:pt idx="180">
                  <c:v>45212</c:v>
                </c:pt>
                <c:pt idx="181">
                  <c:v>45211</c:v>
                </c:pt>
                <c:pt idx="182">
                  <c:v>45210</c:v>
                </c:pt>
                <c:pt idx="183">
                  <c:v>45209</c:v>
                </c:pt>
                <c:pt idx="184">
                  <c:v>45208</c:v>
                </c:pt>
                <c:pt idx="185">
                  <c:v>45205</c:v>
                </c:pt>
                <c:pt idx="186">
                  <c:v>45204</c:v>
                </c:pt>
                <c:pt idx="187">
                  <c:v>45203</c:v>
                </c:pt>
                <c:pt idx="188">
                  <c:v>45202</c:v>
                </c:pt>
                <c:pt idx="189">
                  <c:v>45201</c:v>
                </c:pt>
                <c:pt idx="190">
                  <c:v>45198</c:v>
                </c:pt>
                <c:pt idx="191">
                  <c:v>45197</c:v>
                </c:pt>
                <c:pt idx="192">
                  <c:v>45196</c:v>
                </c:pt>
                <c:pt idx="193">
                  <c:v>45195</c:v>
                </c:pt>
                <c:pt idx="194">
                  <c:v>45194</c:v>
                </c:pt>
                <c:pt idx="195">
                  <c:v>45191</c:v>
                </c:pt>
                <c:pt idx="196">
                  <c:v>45190</c:v>
                </c:pt>
                <c:pt idx="197">
                  <c:v>45189</c:v>
                </c:pt>
                <c:pt idx="198">
                  <c:v>45188</c:v>
                </c:pt>
                <c:pt idx="199">
                  <c:v>45187</c:v>
                </c:pt>
                <c:pt idx="200">
                  <c:v>45184</c:v>
                </c:pt>
                <c:pt idx="201">
                  <c:v>45183</c:v>
                </c:pt>
                <c:pt idx="202">
                  <c:v>45182</c:v>
                </c:pt>
                <c:pt idx="203">
                  <c:v>45181</c:v>
                </c:pt>
                <c:pt idx="204">
                  <c:v>45180</c:v>
                </c:pt>
                <c:pt idx="205">
                  <c:v>45177</c:v>
                </c:pt>
                <c:pt idx="206">
                  <c:v>45176</c:v>
                </c:pt>
              </c:numCache>
            </c:numRef>
          </c:cat>
          <c:val>
            <c:numRef>
              <c:f>interestw!$G$38:$G$244</c:f>
              <c:numCache>
                <c:formatCode>General</c:formatCode>
                <c:ptCount val="207"/>
                <c:pt idx="0">
                  <c:v>5.25</c:v>
                </c:pt>
                <c:pt idx="1">
                  <c:v>5.25</c:v>
                </c:pt>
                <c:pt idx="2">
                  <c:v>5.25</c:v>
                </c:pt>
                <c:pt idx="3">
                  <c:v>5.25</c:v>
                </c:pt>
                <c:pt idx="4">
                  <c:v>5.25</c:v>
                </c:pt>
                <c:pt idx="5">
                  <c:v>5.25</c:v>
                </c:pt>
                <c:pt idx="6">
                  <c:v>5.1669999999999998</c:v>
                </c:pt>
                <c:pt idx="7">
                  <c:v>5.0999999999999996</c:v>
                </c:pt>
                <c:pt idx="8">
                  <c:v>5.1669999999999998</c:v>
                </c:pt>
                <c:pt idx="9">
                  <c:v>5.0999999999999996</c:v>
                </c:pt>
                <c:pt idx="10">
                  <c:v>5.1669999999999998</c:v>
                </c:pt>
                <c:pt idx="11">
                  <c:v>5.1669999999999998</c:v>
                </c:pt>
                <c:pt idx="12">
                  <c:v>5.1669999999999998</c:v>
                </c:pt>
                <c:pt idx="13">
                  <c:v>5.0999999999999996</c:v>
                </c:pt>
                <c:pt idx="14">
                  <c:v>5.1669999999999998</c:v>
                </c:pt>
                <c:pt idx="15">
                  <c:v>5.1669999999999998</c:v>
                </c:pt>
                <c:pt idx="16">
                  <c:v>5.1669999999999998</c:v>
                </c:pt>
                <c:pt idx="17">
                  <c:v>5.1669999999999998</c:v>
                </c:pt>
                <c:pt idx="18">
                  <c:v>5.0999999999999996</c:v>
                </c:pt>
                <c:pt idx="19">
                  <c:v>5.133</c:v>
                </c:pt>
                <c:pt idx="20">
                  <c:v>5.2</c:v>
                </c:pt>
                <c:pt idx="21">
                  <c:v>5.2</c:v>
                </c:pt>
                <c:pt idx="22">
                  <c:v>5.25</c:v>
                </c:pt>
                <c:pt idx="23">
                  <c:v>5.25</c:v>
                </c:pt>
                <c:pt idx="24">
                  <c:v>5.25</c:v>
                </c:pt>
                <c:pt idx="25">
                  <c:v>5.1669999999999998</c:v>
                </c:pt>
                <c:pt idx="26">
                  <c:v>5.1669999999999998</c:v>
                </c:pt>
                <c:pt idx="27">
                  <c:v>5.1669999999999998</c:v>
                </c:pt>
                <c:pt idx="28">
                  <c:v>5.1669999999999998</c:v>
                </c:pt>
                <c:pt idx="29">
                  <c:v>5.1669999999999998</c:v>
                </c:pt>
                <c:pt idx="30">
                  <c:v>5.0999999999999996</c:v>
                </c:pt>
                <c:pt idx="31">
                  <c:v>5.133</c:v>
                </c:pt>
                <c:pt idx="32">
                  <c:v>5.0670000000000002</c:v>
                </c:pt>
                <c:pt idx="33">
                  <c:v>5.2</c:v>
                </c:pt>
                <c:pt idx="34">
                  <c:v>5.0330000000000004</c:v>
                </c:pt>
                <c:pt idx="35">
                  <c:v>5.2</c:v>
                </c:pt>
                <c:pt idx="36">
                  <c:v>5.0330000000000004</c:v>
                </c:pt>
                <c:pt idx="37">
                  <c:v>4.75</c:v>
                </c:pt>
                <c:pt idx="38">
                  <c:v>4.95</c:v>
                </c:pt>
                <c:pt idx="39">
                  <c:v>4.9749999999999996</c:v>
                </c:pt>
                <c:pt idx="40">
                  <c:v>4.95</c:v>
                </c:pt>
                <c:pt idx="41">
                  <c:v>4.75</c:v>
                </c:pt>
                <c:pt idx="42">
                  <c:v>4.7670000000000003</c:v>
                </c:pt>
                <c:pt idx="43">
                  <c:v>4.75</c:v>
                </c:pt>
                <c:pt idx="44">
                  <c:v>4.75</c:v>
                </c:pt>
                <c:pt idx="45">
                  <c:v>4.75</c:v>
                </c:pt>
                <c:pt idx="46">
                  <c:v>4.75</c:v>
                </c:pt>
                <c:pt idx="47">
                  <c:v>4.7</c:v>
                </c:pt>
                <c:pt idx="48">
                  <c:v>5</c:v>
                </c:pt>
                <c:pt idx="49">
                  <c:v>4.9249999999999998</c:v>
                </c:pt>
                <c:pt idx="50">
                  <c:v>4.5999999999999996</c:v>
                </c:pt>
                <c:pt idx="51">
                  <c:v>4.5999999999999996</c:v>
                </c:pt>
                <c:pt idx="52">
                  <c:v>4.5999999999999996</c:v>
                </c:pt>
                <c:pt idx="53">
                  <c:v>4.55</c:v>
                </c:pt>
                <c:pt idx="54">
                  <c:v>4.55</c:v>
                </c:pt>
                <c:pt idx="55">
                  <c:v>4.4000000000000004</c:v>
                </c:pt>
                <c:pt idx="56">
                  <c:v>4.4000000000000004</c:v>
                </c:pt>
                <c:pt idx="57">
                  <c:v>4.0999999999999996</c:v>
                </c:pt>
                <c:pt idx="58">
                  <c:v>4</c:v>
                </c:pt>
                <c:pt idx="59">
                  <c:v>4</c:v>
                </c:pt>
                <c:pt idx="60">
                  <c:v>3.95</c:v>
                </c:pt>
                <c:pt idx="61">
                  <c:v>3.95</c:v>
                </c:pt>
                <c:pt idx="62">
                  <c:v>3.95</c:v>
                </c:pt>
                <c:pt idx="63">
                  <c:v>3.95</c:v>
                </c:pt>
                <c:pt idx="64">
                  <c:v>4</c:v>
                </c:pt>
                <c:pt idx="65">
                  <c:v>3.85</c:v>
                </c:pt>
                <c:pt idx="66">
                  <c:v>3.85</c:v>
                </c:pt>
                <c:pt idx="67">
                  <c:v>3.85</c:v>
                </c:pt>
                <c:pt idx="68">
                  <c:v>3.85</c:v>
                </c:pt>
                <c:pt idx="69">
                  <c:v>3.85</c:v>
                </c:pt>
                <c:pt idx="70">
                  <c:v>4</c:v>
                </c:pt>
                <c:pt idx="71">
                  <c:v>3.8</c:v>
                </c:pt>
                <c:pt idx="72">
                  <c:v>3.9</c:v>
                </c:pt>
                <c:pt idx="73">
                  <c:v>3.9</c:v>
                </c:pt>
                <c:pt idx="74">
                  <c:v>3.8</c:v>
                </c:pt>
                <c:pt idx="75">
                  <c:v>3.9</c:v>
                </c:pt>
                <c:pt idx="76">
                  <c:v>4.0999999999999996</c:v>
                </c:pt>
                <c:pt idx="77">
                  <c:v>3.9</c:v>
                </c:pt>
                <c:pt idx="78">
                  <c:v>3.9</c:v>
                </c:pt>
                <c:pt idx="79">
                  <c:v>4.0999999999999996</c:v>
                </c:pt>
                <c:pt idx="80">
                  <c:v>3.9</c:v>
                </c:pt>
                <c:pt idx="81">
                  <c:v>3.8</c:v>
                </c:pt>
                <c:pt idx="82">
                  <c:v>3.9</c:v>
                </c:pt>
                <c:pt idx="83">
                  <c:v>3.85</c:v>
                </c:pt>
                <c:pt idx="84">
                  <c:v>3.85</c:v>
                </c:pt>
                <c:pt idx="85">
                  <c:v>3.9</c:v>
                </c:pt>
                <c:pt idx="86">
                  <c:v>3.9</c:v>
                </c:pt>
                <c:pt idx="87">
                  <c:v>3.9</c:v>
                </c:pt>
                <c:pt idx="88">
                  <c:v>4.0999999999999996</c:v>
                </c:pt>
                <c:pt idx="89">
                  <c:v>3.9</c:v>
                </c:pt>
                <c:pt idx="90">
                  <c:v>3.9</c:v>
                </c:pt>
                <c:pt idx="91">
                  <c:v>4.0999999999999996</c:v>
                </c:pt>
                <c:pt idx="92">
                  <c:v>4.0330000000000004</c:v>
                </c:pt>
                <c:pt idx="93">
                  <c:v>3.8</c:v>
                </c:pt>
                <c:pt idx="94">
                  <c:v>4.0999999999999996</c:v>
                </c:pt>
                <c:pt idx="95">
                  <c:v>3.9750000000000001</c:v>
                </c:pt>
                <c:pt idx="96">
                  <c:v>3.8</c:v>
                </c:pt>
                <c:pt idx="97">
                  <c:v>4.0999999999999996</c:v>
                </c:pt>
                <c:pt idx="98">
                  <c:v>4.0670000000000002</c:v>
                </c:pt>
                <c:pt idx="99">
                  <c:v>3.5670000000000002</c:v>
                </c:pt>
                <c:pt idx="100">
                  <c:v>3.5670000000000002</c:v>
                </c:pt>
                <c:pt idx="101">
                  <c:v>3.9750000000000001</c:v>
                </c:pt>
                <c:pt idx="102">
                  <c:v>3.7</c:v>
                </c:pt>
                <c:pt idx="103">
                  <c:v>3.95</c:v>
                </c:pt>
                <c:pt idx="104">
                  <c:v>4</c:v>
                </c:pt>
                <c:pt idx="105">
                  <c:v>4.2750000000000004</c:v>
                </c:pt>
                <c:pt idx="106">
                  <c:v>4.367</c:v>
                </c:pt>
                <c:pt idx="107">
                  <c:v>4.4000000000000004</c:v>
                </c:pt>
                <c:pt idx="108">
                  <c:v>4.4000000000000004</c:v>
                </c:pt>
                <c:pt idx="109">
                  <c:v>4.3</c:v>
                </c:pt>
                <c:pt idx="110">
                  <c:v>4.4000000000000004</c:v>
                </c:pt>
                <c:pt idx="111">
                  <c:v>4.55</c:v>
                </c:pt>
                <c:pt idx="112">
                  <c:v>4.367</c:v>
                </c:pt>
                <c:pt idx="113">
                  <c:v>4.5999999999999996</c:v>
                </c:pt>
                <c:pt idx="114">
                  <c:v>4.5</c:v>
                </c:pt>
                <c:pt idx="115">
                  <c:v>4.55</c:v>
                </c:pt>
                <c:pt idx="116">
                  <c:v>4.5</c:v>
                </c:pt>
                <c:pt idx="117">
                  <c:v>4.5</c:v>
                </c:pt>
                <c:pt idx="118">
                  <c:v>4.5</c:v>
                </c:pt>
                <c:pt idx="119">
                  <c:v>4.5</c:v>
                </c:pt>
                <c:pt idx="120">
                  <c:v>4.5250000000000004</c:v>
                </c:pt>
                <c:pt idx="121">
                  <c:v>4.5</c:v>
                </c:pt>
                <c:pt idx="122">
                  <c:v>4.4249999999999998</c:v>
                </c:pt>
                <c:pt idx="123">
                  <c:v>4.5330000000000004</c:v>
                </c:pt>
                <c:pt idx="124">
                  <c:v>4.5330000000000004</c:v>
                </c:pt>
                <c:pt idx="125">
                  <c:v>4.5330000000000004</c:v>
                </c:pt>
                <c:pt idx="126">
                  <c:v>4.5</c:v>
                </c:pt>
                <c:pt idx="127">
                  <c:v>4.75</c:v>
                </c:pt>
                <c:pt idx="128">
                  <c:v>4.75</c:v>
                </c:pt>
                <c:pt idx="129">
                  <c:v>3.9329999999999998</c:v>
                </c:pt>
                <c:pt idx="130">
                  <c:v>4.5250000000000004</c:v>
                </c:pt>
                <c:pt idx="131">
                  <c:v>4.5</c:v>
                </c:pt>
                <c:pt idx="132">
                  <c:v>4.5</c:v>
                </c:pt>
                <c:pt idx="133">
                  <c:v>4.45</c:v>
                </c:pt>
                <c:pt idx="134">
                  <c:v>4.2329999999999997</c:v>
                </c:pt>
                <c:pt idx="135">
                  <c:v>4.3</c:v>
                </c:pt>
                <c:pt idx="136">
                  <c:v>4.1749999999999998</c:v>
                </c:pt>
                <c:pt idx="137">
                  <c:v>4.5</c:v>
                </c:pt>
                <c:pt idx="138">
                  <c:v>4.5</c:v>
                </c:pt>
                <c:pt idx="139">
                  <c:v>4.2329999999999997</c:v>
                </c:pt>
                <c:pt idx="140">
                  <c:v>4.3</c:v>
                </c:pt>
                <c:pt idx="141">
                  <c:v>4.5330000000000004</c:v>
                </c:pt>
                <c:pt idx="142">
                  <c:v>4.5</c:v>
                </c:pt>
                <c:pt idx="143">
                  <c:v>4.5</c:v>
                </c:pt>
                <c:pt idx="144">
                  <c:v>4.367</c:v>
                </c:pt>
                <c:pt idx="145">
                  <c:v>4.4000000000000004</c:v>
                </c:pt>
                <c:pt idx="146">
                  <c:v>4.3600000000000003</c:v>
                </c:pt>
                <c:pt idx="147">
                  <c:v>4.5</c:v>
                </c:pt>
                <c:pt idx="148">
                  <c:v>4.4249999999999998</c:v>
                </c:pt>
                <c:pt idx="149">
                  <c:v>4.4000000000000004</c:v>
                </c:pt>
                <c:pt idx="150">
                  <c:v>4.5</c:v>
                </c:pt>
                <c:pt idx="151">
                  <c:v>4.5330000000000004</c:v>
                </c:pt>
                <c:pt idx="152">
                  <c:v>4.5</c:v>
                </c:pt>
                <c:pt idx="153">
                  <c:v>4.5</c:v>
                </c:pt>
                <c:pt idx="154">
                  <c:v>4.5330000000000004</c:v>
                </c:pt>
                <c:pt idx="155">
                  <c:v>4.45</c:v>
                </c:pt>
                <c:pt idx="156">
                  <c:v>4.4000000000000004</c:v>
                </c:pt>
                <c:pt idx="157">
                  <c:v>4.5999999999999996</c:v>
                </c:pt>
                <c:pt idx="158">
                  <c:v>4.8250000000000002</c:v>
                </c:pt>
                <c:pt idx="159">
                  <c:v>4.5999999999999996</c:v>
                </c:pt>
                <c:pt idx="160">
                  <c:v>4.5999999999999996</c:v>
                </c:pt>
                <c:pt idx="161">
                  <c:v>4.5999999999999996</c:v>
                </c:pt>
                <c:pt idx="162">
                  <c:v>4.5</c:v>
                </c:pt>
                <c:pt idx="163">
                  <c:v>4.5999999999999996</c:v>
                </c:pt>
                <c:pt idx="164">
                  <c:v>5.0330000000000004</c:v>
                </c:pt>
                <c:pt idx="165">
                  <c:v>4.5999999999999996</c:v>
                </c:pt>
                <c:pt idx="166">
                  <c:v>4.8499999999999996</c:v>
                </c:pt>
                <c:pt idx="167">
                  <c:v>4.5750000000000002</c:v>
                </c:pt>
                <c:pt idx="168">
                  <c:v>4.633</c:v>
                </c:pt>
                <c:pt idx="169">
                  <c:v>4.633</c:v>
                </c:pt>
                <c:pt idx="170">
                  <c:v>5.15</c:v>
                </c:pt>
                <c:pt idx="171">
                  <c:v>4.5999999999999996</c:v>
                </c:pt>
                <c:pt idx="172">
                  <c:v>4.633</c:v>
                </c:pt>
                <c:pt idx="173">
                  <c:v>4.55</c:v>
                </c:pt>
                <c:pt idx="174">
                  <c:v>4.82</c:v>
                </c:pt>
                <c:pt idx="175">
                  <c:v>4.5999999999999996</c:v>
                </c:pt>
                <c:pt idx="176">
                  <c:v>4.7670000000000003</c:v>
                </c:pt>
                <c:pt idx="177">
                  <c:v>4.6500000000000004</c:v>
                </c:pt>
                <c:pt idx="178">
                  <c:v>4.6399999999999997</c:v>
                </c:pt>
                <c:pt idx="179">
                  <c:v>4.5999999999999996</c:v>
                </c:pt>
                <c:pt idx="180">
                  <c:v>4.6500000000000004</c:v>
                </c:pt>
                <c:pt idx="181">
                  <c:v>4.6669999999999998</c:v>
                </c:pt>
                <c:pt idx="182">
                  <c:v>4.8</c:v>
                </c:pt>
                <c:pt idx="183">
                  <c:v>4.75</c:v>
                </c:pt>
                <c:pt idx="184">
                  <c:v>4.6500000000000004</c:v>
                </c:pt>
                <c:pt idx="185">
                  <c:v>4.8</c:v>
                </c:pt>
                <c:pt idx="186">
                  <c:v>4.6500000000000004</c:v>
                </c:pt>
                <c:pt idx="187">
                  <c:v>4.6669999999999998</c:v>
                </c:pt>
                <c:pt idx="188">
                  <c:v>4.5999999999999996</c:v>
                </c:pt>
                <c:pt idx="189">
                  <c:v>4.5670000000000002</c:v>
                </c:pt>
                <c:pt idx="190">
                  <c:v>4.7</c:v>
                </c:pt>
                <c:pt idx="191">
                  <c:v>4.633</c:v>
                </c:pt>
                <c:pt idx="192">
                  <c:v>4.5330000000000004</c:v>
                </c:pt>
                <c:pt idx="193">
                  <c:v>4.45</c:v>
                </c:pt>
                <c:pt idx="194">
                  <c:v>4.625</c:v>
                </c:pt>
                <c:pt idx="195">
                  <c:v>4.5999999999999996</c:v>
                </c:pt>
                <c:pt idx="196">
                  <c:v>4.8</c:v>
                </c:pt>
                <c:pt idx="197">
                  <c:v>4.625</c:v>
                </c:pt>
                <c:pt idx="198">
                  <c:v>4.45</c:v>
                </c:pt>
                <c:pt idx="199">
                  <c:v>4.5</c:v>
                </c:pt>
                <c:pt idx="200">
                  <c:v>4.8</c:v>
                </c:pt>
                <c:pt idx="201">
                  <c:v>4.45</c:v>
                </c:pt>
                <c:pt idx="202">
                  <c:v>5.5</c:v>
                </c:pt>
                <c:pt idx="203">
                  <c:v>4.8</c:v>
                </c:pt>
                <c:pt idx="204">
                  <c:v>4.4000000000000004</c:v>
                </c:pt>
                <c:pt idx="205">
                  <c:v>4.4000000000000004</c:v>
                </c:pt>
                <c:pt idx="206">
                  <c:v>5.3330000000000002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E-43B4-BB6C-75409FA88161}"/>
            </c:ext>
          </c:extLst>
        </c:ser>
        <c:ser>
          <c:idx val="3"/>
          <c:order val="3"/>
          <c:tx>
            <c:strRef>
              <c:f>interestw!$E$2</c:f>
              <c:strCache>
                <c:ptCount val="1"/>
                <c:pt idx="0">
                  <c:v>1 tháng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interestw!$B$38:$B$244</c:f>
              <c:numCache>
                <c:formatCode>dd/mm/yyyy</c:formatCode>
                <c:ptCount val="207"/>
                <c:pt idx="0">
                  <c:v>45478</c:v>
                </c:pt>
                <c:pt idx="1">
                  <c:v>45477</c:v>
                </c:pt>
                <c:pt idx="2">
                  <c:v>45476</c:v>
                </c:pt>
                <c:pt idx="3">
                  <c:v>45475</c:v>
                </c:pt>
                <c:pt idx="4">
                  <c:v>45474</c:v>
                </c:pt>
                <c:pt idx="5">
                  <c:v>45471</c:v>
                </c:pt>
                <c:pt idx="6">
                  <c:v>45470</c:v>
                </c:pt>
                <c:pt idx="7">
                  <c:v>45469</c:v>
                </c:pt>
                <c:pt idx="8">
                  <c:v>45468</c:v>
                </c:pt>
                <c:pt idx="9">
                  <c:v>45467</c:v>
                </c:pt>
                <c:pt idx="10">
                  <c:v>45464</c:v>
                </c:pt>
                <c:pt idx="11">
                  <c:v>45463</c:v>
                </c:pt>
                <c:pt idx="12">
                  <c:v>45462</c:v>
                </c:pt>
                <c:pt idx="13">
                  <c:v>45461</c:v>
                </c:pt>
                <c:pt idx="14">
                  <c:v>45460</c:v>
                </c:pt>
                <c:pt idx="15">
                  <c:v>45457</c:v>
                </c:pt>
                <c:pt idx="16">
                  <c:v>45456</c:v>
                </c:pt>
                <c:pt idx="17">
                  <c:v>45455</c:v>
                </c:pt>
                <c:pt idx="18">
                  <c:v>45454</c:v>
                </c:pt>
                <c:pt idx="19">
                  <c:v>45453</c:v>
                </c:pt>
                <c:pt idx="20">
                  <c:v>45450</c:v>
                </c:pt>
                <c:pt idx="21">
                  <c:v>45449</c:v>
                </c:pt>
                <c:pt idx="22">
                  <c:v>45448</c:v>
                </c:pt>
                <c:pt idx="23">
                  <c:v>45447</c:v>
                </c:pt>
                <c:pt idx="24">
                  <c:v>45446</c:v>
                </c:pt>
                <c:pt idx="25">
                  <c:v>45443</c:v>
                </c:pt>
                <c:pt idx="26">
                  <c:v>45442</c:v>
                </c:pt>
                <c:pt idx="27">
                  <c:v>45441</c:v>
                </c:pt>
                <c:pt idx="28">
                  <c:v>45440</c:v>
                </c:pt>
                <c:pt idx="29">
                  <c:v>45439</c:v>
                </c:pt>
                <c:pt idx="30">
                  <c:v>45436</c:v>
                </c:pt>
                <c:pt idx="31">
                  <c:v>45435</c:v>
                </c:pt>
                <c:pt idx="32">
                  <c:v>45434</c:v>
                </c:pt>
                <c:pt idx="33">
                  <c:v>45433</c:v>
                </c:pt>
                <c:pt idx="34">
                  <c:v>45432</c:v>
                </c:pt>
                <c:pt idx="35">
                  <c:v>45429</c:v>
                </c:pt>
                <c:pt idx="36">
                  <c:v>45428</c:v>
                </c:pt>
                <c:pt idx="37">
                  <c:v>45427</c:v>
                </c:pt>
                <c:pt idx="38">
                  <c:v>45426</c:v>
                </c:pt>
                <c:pt idx="39">
                  <c:v>45425</c:v>
                </c:pt>
                <c:pt idx="40">
                  <c:v>45422</c:v>
                </c:pt>
                <c:pt idx="41">
                  <c:v>45421</c:v>
                </c:pt>
                <c:pt idx="42">
                  <c:v>45420</c:v>
                </c:pt>
                <c:pt idx="43">
                  <c:v>45419</c:v>
                </c:pt>
                <c:pt idx="44">
                  <c:v>45418</c:v>
                </c:pt>
                <c:pt idx="45">
                  <c:v>45415</c:v>
                </c:pt>
                <c:pt idx="46">
                  <c:v>45414</c:v>
                </c:pt>
                <c:pt idx="47">
                  <c:v>45408</c:v>
                </c:pt>
                <c:pt idx="48">
                  <c:v>45407</c:v>
                </c:pt>
                <c:pt idx="49">
                  <c:v>45406</c:v>
                </c:pt>
                <c:pt idx="50">
                  <c:v>45405</c:v>
                </c:pt>
                <c:pt idx="51">
                  <c:v>45404</c:v>
                </c:pt>
                <c:pt idx="52">
                  <c:v>45401</c:v>
                </c:pt>
                <c:pt idx="53">
                  <c:v>45399</c:v>
                </c:pt>
                <c:pt idx="54">
                  <c:v>45398</c:v>
                </c:pt>
                <c:pt idx="55">
                  <c:v>45397</c:v>
                </c:pt>
                <c:pt idx="56">
                  <c:v>45394</c:v>
                </c:pt>
                <c:pt idx="57">
                  <c:v>45393</c:v>
                </c:pt>
                <c:pt idx="58">
                  <c:v>45392</c:v>
                </c:pt>
                <c:pt idx="59">
                  <c:v>45391</c:v>
                </c:pt>
                <c:pt idx="60">
                  <c:v>45390</c:v>
                </c:pt>
                <c:pt idx="61">
                  <c:v>45387</c:v>
                </c:pt>
                <c:pt idx="62">
                  <c:v>45386</c:v>
                </c:pt>
                <c:pt idx="63">
                  <c:v>45385</c:v>
                </c:pt>
                <c:pt idx="64">
                  <c:v>45384</c:v>
                </c:pt>
                <c:pt idx="65">
                  <c:v>45383</c:v>
                </c:pt>
                <c:pt idx="66">
                  <c:v>45380</c:v>
                </c:pt>
                <c:pt idx="67">
                  <c:v>45379</c:v>
                </c:pt>
                <c:pt idx="68">
                  <c:v>45378</c:v>
                </c:pt>
                <c:pt idx="69">
                  <c:v>45377</c:v>
                </c:pt>
                <c:pt idx="70">
                  <c:v>45376</c:v>
                </c:pt>
                <c:pt idx="71">
                  <c:v>45373</c:v>
                </c:pt>
                <c:pt idx="72">
                  <c:v>45372</c:v>
                </c:pt>
                <c:pt idx="73">
                  <c:v>45371</c:v>
                </c:pt>
                <c:pt idx="74">
                  <c:v>45370</c:v>
                </c:pt>
                <c:pt idx="75">
                  <c:v>45369</c:v>
                </c:pt>
                <c:pt idx="76">
                  <c:v>45366</c:v>
                </c:pt>
                <c:pt idx="77">
                  <c:v>45365</c:v>
                </c:pt>
                <c:pt idx="78">
                  <c:v>45364</c:v>
                </c:pt>
                <c:pt idx="79">
                  <c:v>45363</c:v>
                </c:pt>
                <c:pt idx="80">
                  <c:v>45362</c:v>
                </c:pt>
                <c:pt idx="81">
                  <c:v>45359</c:v>
                </c:pt>
                <c:pt idx="82">
                  <c:v>45358</c:v>
                </c:pt>
                <c:pt idx="83">
                  <c:v>45357</c:v>
                </c:pt>
                <c:pt idx="84">
                  <c:v>45356</c:v>
                </c:pt>
                <c:pt idx="85">
                  <c:v>45355</c:v>
                </c:pt>
                <c:pt idx="86">
                  <c:v>45352</c:v>
                </c:pt>
                <c:pt idx="87">
                  <c:v>45351</c:v>
                </c:pt>
                <c:pt idx="88">
                  <c:v>45350</c:v>
                </c:pt>
                <c:pt idx="89">
                  <c:v>45349</c:v>
                </c:pt>
                <c:pt idx="90">
                  <c:v>45348</c:v>
                </c:pt>
                <c:pt idx="91">
                  <c:v>45345</c:v>
                </c:pt>
                <c:pt idx="92">
                  <c:v>45344</c:v>
                </c:pt>
                <c:pt idx="93">
                  <c:v>45343</c:v>
                </c:pt>
                <c:pt idx="94">
                  <c:v>45342</c:v>
                </c:pt>
                <c:pt idx="95">
                  <c:v>45341</c:v>
                </c:pt>
                <c:pt idx="96">
                  <c:v>45338</c:v>
                </c:pt>
                <c:pt idx="97">
                  <c:v>45337</c:v>
                </c:pt>
                <c:pt idx="98">
                  <c:v>45329</c:v>
                </c:pt>
                <c:pt idx="99">
                  <c:v>45328</c:v>
                </c:pt>
                <c:pt idx="100">
                  <c:v>45327</c:v>
                </c:pt>
                <c:pt idx="101">
                  <c:v>45324</c:v>
                </c:pt>
                <c:pt idx="102">
                  <c:v>45323</c:v>
                </c:pt>
                <c:pt idx="103">
                  <c:v>45322</c:v>
                </c:pt>
                <c:pt idx="104">
                  <c:v>45321</c:v>
                </c:pt>
                <c:pt idx="105">
                  <c:v>45320</c:v>
                </c:pt>
                <c:pt idx="106">
                  <c:v>45317</c:v>
                </c:pt>
                <c:pt idx="107">
                  <c:v>45316</c:v>
                </c:pt>
                <c:pt idx="108">
                  <c:v>45315</c:v>
                </c:pt>
                <c:pt idx="109">
                  <c:v>45314</c:v>
                </c:pt>
                <c:pt idx="110">
                  <c:v>45313</c:v>
                </c:pt>
                <c:pt idx="111">
                  <c:v>45310</c:v>
                </c:pt>
                <c:pt idx="112">
                  <c:v>45309</c:v>
                </c:pt>
                <c:pt idx="113">
                  <c:v>45308</c:v>
                </c:pt>
                <c:pt idx="114">
                  <c:v>45307</c:v>
                </c:pt>
                <c:pt idx="115">
                  <c:v>45306</c:v>
                </c:pt>
                <c:pt idx="116">
                  <c:v>45303</c:v>
                </c:pt>
                <c:pt idx="117">
                  <c:v>45302</c:v>
                </c:pt>
                <c:pt idx="118">
                  <c:v>45301</c:v>
                </c:pt>
                <c:pt idx="119">
                  <c:v>45300</c:v>
                </c:pt>
                <c:pt idx="120">
                  <c:v>45299</c:v>
                </c:pt>
                <c:pt idx="121">
                  <c:v>45296</c:v>
                </c:pt>
                <c:pt idx="122">
                  <c:v>45295</c:v>
                </c:pt>
                <c:pt idx="123">
                  <c:v>45294</c:v>
                </c:pt>
                <c:pt idx="124">
                  <c:v>45293</c:v>
                </c:pt>
                <c:pt idx="125">
                  <c:v>45289</c:v>
                </c:pt>
                <c:pt idx="126">
                  <c:v>45288</c:v>
                </c:pt>
                <c:pt idx="127">
                  <c:v>45287</c:v>
                </c:pt>
                <c:pt idx="128">
                  <c:v>45286</c:v>
                </c:pt>
                <c:pt idx="129">
                  <c:v>45285</c:v>
                </c:pt>
                <c:pt idx="130">
                  <c:v>45282</c:v>
                </c:pt>
                <c:pt idx="131">
                  <c:v>45281</c:v>
                </c:pt>
                <c:pt idx="132">
                  <c:v>45280</c:v>
                </c:pt>
                <c:pt idx="133">
                  <c:v>45279</c:v>
                </c:pt>
                <c:pt idx="134">
                  <c:v>45278</c:v>
                </c:pt>
                <c:pt idx="135">
                  <c:v>45275</c:v>
                </c:pt>
                <c:pt idx="136">
                  <c:v>45274</c:v>
                </c:pt>
                <c:pt idx="137">
                  <c:v>45273</c:v>
                </c:pt>
                <c:pt idx="138">
                  <c:v>45272</c:v>
                </c:pt>
                <c:pt idx="139">
                  <c:v>45271</c:v>
                </c:pt>
                <c:pt idx="140">
                  <c:v>45268</c:v>
                </c:pt>
                <c:pt idx="141">
                  <c:v>45267</c:v>
                </c:pt>
                <c:pt idx="142">
                  <c:v>45266</c:v>
                </c:pt>
                <c:pt idx="143">
                  <c:v>45265</c:v>
                </c:pt>
                <c:pt idx="144">
                  <c:v>45264</c:v>
                </c:pt>
                <c:pt idx="145">
                  <c:v>45261</c:v>
                </c:pt>
                <c:pt idx="146">
                  <c:v>45260</c:v>
                </c:pt>
                <c:pt idx="147">
                  <c:v>45259</c:v>
                </c:pt>
                <c:pt idx="148">
                  <c:v>45258</c:v>
                </c:pt>
                <c:pt idx="149">
                  <c:v>45257</c:v>
                </c:pt>
                <c:pt idx="150">
                  <c:v>45254</c:v>
                </c:pt>
                <c:pt idx="151">
                  <c:v>45253</c:v>
                </c:pt>
                <c:pt idx="152">
                  <c:v>45252</c:v>
                </c:pt>
                <c:pt idx="153">
                  <c:v>45251</c:v>
                </c:pt>
                <c:pt idx="154">
                  <c:v>45250</c:v>
                </c:pt>
                <c:pt idx="155">
                  <c:v>45247</c:v>
                </c:pt>
                <c:pt idx="156">
                  <c:v>45246</c:v>
                </c:pt>
                <c:pt idx="157">
                  <c:v>45245</c:v>
                </c:pt>
                <c:pt idx="158">
                  <c:v>45244</c:v>
                </c:pt>
                <c:pt idx="159">
                  <c:v>45243</c:v>
                </c:pt>
                <c:pt idx="160">
                  <c:v>45240</c:v>
                </c:pt>
                <c:pt idx="161">
                  <c:v>45239</c:v>
                </c:pt>
                <c:pt idx="162">
                  <c:v>45238</c:v>
                </c:pt>
                <c:pt idx="163">
                  <c:v>45237</c:v>
                </c:pt>
                <c:pt idx="164">
                  <c:v>45236</c:v>
                </c:pt>
                <c:pt idx="165">
                  <c:v>45233</c:v>
                </c:pt>
                <c:pt idx="166">
                  <c:v>45232</c:v>
                </c:pt>
                <c:pt idx="167">
                  <c:v>45231</c:v>
                </c:pt>
                <c:pt idx="168">
                  <c:v>45230</c:v>
                </c:pt>
                <c:pt idx="169">
                  <c:v>45229</c:v>
                </c:pt>
                <c:pt idx="170">
                  <c:v>45226</c:v>
                </c:pt>
                <c:pt idx="171">
                  <c:v>45225</c:v>
                </c:pt>
                <c:pt idx="172">
                  <c:v>45224</c:v>
                </c:pt>
                <c:pt idx="173">
                  <c:v>45223</c:v>
                </c:pt>
                <c:pt idx="174">
                  <c:v>45222</c:v>
                </c:pt>
                <c:pt idx="175">
                  <c:v>45219</c:v>
                </c:pt>
                <c:pt idx="176">
                  <c:v>45218</c:v>
                </c:pt>
                <c:pt idx="177">
                  <c:v>45217</c:v>
                </c:pt>
                <c:pt idx="178">
                  <c:v>45216</c:v>
                </c:pt>
                <c:pt idx="179">
                  <c:v>45215</c:v>
                </c:pt>
                <c:pt idx="180">
                  <c:v>45212</c:v>
                </c:pt>
                <c:pt idx="181">
                  <c:v>45211</c:v>
                </c:pt>
                <c:pt idx="182">
                  <c:v>45210</c:v>
                </c:pt>
                <c:pt idx="183">
                  <c:v>45209</c:v>
                </c:pt>
                <c:pt idx="184">
                  <c:v>45208</c:v>
                </c:pt>
                <c:pt idx="185">
                  <c:v>45205</c:v>
                </c:pt>
                <c:pt idx="186">
                  <c:v>45204</c:v>
                </c:pt>
                <c:pt idx="187">
                  <c:v>45203</c:v>
                </c:pt>
                <c:pt idx="188">
                  <c:v>45202</c:v>
                </c:pt>
                <c:pt idx="189">
                  <c:v>45201</c:v>
                </c:pt>
                <c:pt idx="190">
                  <c:v>45198</c:v>
                </c:pt>
                <c:pt idx="191">
                  <c:v>45197</c:v>
                </c:pt>
                <c:pt idx="192">
                  <c:v>45196</c:v>
                </c:pt>
                <c:pt idx="193">
                  <c:v>45195</c:v>
                </c:pt>
                <c:pt idx="194">
                  <c:v>45194</c:v>
                </c:pt>
                <c:pt idx="195">
                  <c:v>45191</c:v>
                </c:pt>
                <c:pt idx="196">
                  <c:v>45190</c:v>
                </c:pt>
                <c:pt idx="197">
                  <c:v>45189</c:v>
                </c:pt>
                <c:pt idx="198">
                  <c:v>45188</c:v>
                </c:pt>
                <c:pt idx="199">
                  <c:v>45187</c:v>
                </c:pt>
                <c:pt idx="200">
                  <c:v>45184</c:v>
                </c:pt>
                <c:pt idx="201">
                  <c:v>45183</c:v>
                </c:pt>
                <c:pt idx="202">
                  <c:v>45182</c:v>
                </c:pt>
                <c:pt idx="203">
                  <c:v>45181</c:v>
                </c:pt>
                <c:pt idx="204">
                  <c:v>45180</c:v>
                </c:pt>
                <c:pt idx="205">
                  <c:v>45177</c:v>
                </c:pt>
                <c:pt idx="206">
                  <c:v>45176</c:v>
                </c:pt>
              </c:numCache>
            </c:numRef>
          </c:cat>
          <c:val>
            <c:numRef>
              <c:f>interestw!$E$38:$E$244</c:f>
              <c:numCache>
                <c:formatCode>General</c:formatCode>
                <c:ptCount val="207"/>
                <c:pt idx="0">
                  <c:v>4.6669999999999998</c:v>
                </c:pt>
                <c:pt idx="1">
                  <c:v>4.633</c:v>
                </c:pt>
                <c:pt idx="2">
                  <c:v>4.633</c:v>
                </c:pt>
                <c:pt idx="3">
                  <c:v>4.633</c:v>
                </c:pt>
                <c:pt idx="4">
                  <c:v>4.6669999999999998</c:v>
                </c:pt>
                <c:pt idx="5">
                  <c:v>4.6669999999999998</c:v>
                </c:pt>
                <c:pt idx="6">
                  <c:v>4.5670000000000002</c:v>
                </c:pt>
                <c:pt idx="7">
                  <c:v>4.367</c:v>
                </c:pt>
                <c:pt idx="8">
                  <c:v>4.4000000000000004</c:v>
                </c:pt>
                <c:pt idx="9">
                  <c:v>4.367</c:v>
                </c:pt>
                <c:pt idx="10">
                  <c:v>4.4000000000000004</c:v>
                </c:pt>
                <c:pt idx="11">
                  <c:v>4.4249999999999998</c:v>
                </c:pt>
                <c:pt idx="12">
                  <c:v>4.4400000000000004</c:v>
                </c:pt>
                <c:pt idx="13">
                  <c:v>4.4329999999999998</c:v>
                </c:pt>
                <c:pt idx="14">
                  <c:v>4.55</c:v>
                </c:pt>
                <c:pt idx="15">
                  <c:v>4.55</c:v>
                </c:pt>
                <c:pt idx="16">
                  <c:v>4.55</c:v>
                </c:pt>
                <c:pt idx="17">
                  <c:v>4.5750000000000002</c:v>
                </c:pt>
                <c:pt idx="18">
                  <c:v>4.5250000000000004</c:v>
                </c:pt>
                <c:pt idx="19">
                  <c:v>4.4249999999999998</c:v>
                </c:pt>
                <c:pt idx="20">
                  <c:v>4.3499999999999996</c:v>
                </c:pt>
                <c:pt idx="21">
                  <c:v>4.3499999999999996</c:v>
                </c:pt>
                <c:pt idx="22">
                  <c:v>4.4669999999999996</c:v>
                </c:pt>
                <c:pt idx="23">
                  <c:v>4.5</c:v>
                </c:pt>
                <c:pt idx="24">
                  <c:v>4.5</c:v>
                </c:pt>
                <c:pt idx="25">
                  <c:v>4.5250000000000004</c:v>
                </c:pt>
                <c:pt idx="26">
                  <c:v>4.5750000000000002</c:v>
                </c:pt>
                <c:pt idx="27">
                  <c:v>4.75</c:v>
                </c:pt>
                <c:pt idx="28">
                  <c:v>5</c:v>
                </c:pt>
                <c:pt idx="29">
                  <c:v>5.125</c:v>
                </c:pt>
                <c:pt idx="30">
                  <c:v>5.15</c:v>
                </c:pt>
                <c:pt idx="31">
                  <c:v>5.15</c:v>
                </c:pt>
                <c:pt idx="32">
                  <c:v>4.5999999999999996</c:v>
                </c:pt>
                <c:pt idx="33">
                  <c:v>4.3330000000000002</c:v>
                </c:pt>
                <c:pt idx="34">
                  <c:v>4.3</c:v>
                </c:pt>
                <c:pt idx="35">
                  <c:v>4.3250000000000002</c:v>
                </c:pt>
                <c:pt idx="36">
                  <c:v>4.375</c:v>
                </c:pt>
                <c:pt idx="37">
                  <c:v>4.55</c:v>
                </c:pt>
                <c:pt idx="38">
                  <c:v>4.42</c:v>
                </c:pt>
                <c:pt idx="39">
                  <c:v>4.5</c:v>
                </c:pt>
                <c:pt idx="40">
                  <c:v>4.42</c:v>
                </c:pt>
                <c:pt idx="41">
                  <c:v>4.55</c:v>
                </c:pt>
                <c:pt idx="42">
                  <c:v>4.5999999999999996</c:v>
                </c:pt>
                <c:pt idx="43">
                  <c:v>4.5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4.5330000000000004</c:v>
                </c:pt>
                <c:pt idx="47">
                  <c:v>4.633</c:v>
                </c:pt>
                <c:pt idx="48">
                  <c:v>4.375</c:v>
                </c:pt>
                <c:pt idx="49">
                  <c:v>4.5330000000000004</c:v>
                </c:pt>
                <c:pt idx="50">
                  <c:v>4.2</c:v>
                </c:pt>
                <c:pt idx="51">
                  <c:v>4.2329999999999997</c:v>
                </c:pt>
                <c:pt idx="52">
                  <c:v>4.4000000000000004</c:v>
                </c:pt>
                <c:pt idx="53">
                  <c:v>4.875</c:v>
                </c:pt>
                <c:pt idx="54">
                  <c:v>4.6500000000000004</c:v>
                </c:pt>
                <c:pt idx="55">
                  <c:v>4.4000000000000004</c:v>
                </c:pt>
                <c:pt idx="56">
                  <c:v>4.25</c:v>
                </c:pt>
                <c:pt idx="57">
                  <c:v>3.48</c:v>
                </c:pt>
                <c:pt idx="58">
                  <c:v>3.46</c:v>
                </c:pt>
                <c:pt idx="59">
                  <c:v>3.5329999999999999</c:v>
                </c:pt>
                <c:pt idx="60">
                  <c:v>3.44</c:v>
                </c:pt>
                <c:pt idx="61">
                  <c:v>3.5</c:v>
                </c:pt>
                <c:pt idx="62">
                  <c:v>3.3250000000000002</c:v>
                </c:pt>
                <c:pt idx="63">
                  <c:v>4</c:v>
                </c:pt>
                <c:pt idx="64">
                  <c:v>3.8</c:v>
                </c:pt>
                <c:pt idx="65">
                  <c:v>3.75</c:v>
                </c:pt>
                <c:pt idx="66">
                  <c:v>2.8</c:v>
                </c:pt>
                <c:pt idx="67">
                  <c:v>2.1669999999999998</c:v>
                </c:pt>
                <c:pt idx="68">
                  <c:v>2.0329999999999999</c:v>
                </c:pt>
                <c:pt idx="69">
                  <c:v>2.1</c:v>
                </c:pt>
                <c:pt idx="70">
                  <c:v>1.7</c:v>
                </c:pt>
                <c:pt idx="71">
                  <c:v>1.5329999999999999</c:v>
                </c:pt>
                <c:pt idx="72">
                  <c:v>1.45</c:v>
                </c:pt>
                <c:pt idx="73">
                  <c:v>1.45</c:v>
                </c:pt>
                <c:pt idx="74">
                  <c:v>1.6</c:v>
                </c:pt>
                <c:pt idx="75">
                  <c:v>1.65</c:v>
                </c:pt>
                <c:pt idx="76">
                  <c:v>1.5329999999999999</c:v>
                </c:pt>
                <c:pt idx="77">
                  <c:v>1.7669999999999999</c:v>
                </c:pt>
                <c:pt idx="78">
                  <c:v>1.833</c:v>
                </c:pt>
                <c:pt idx="79">
                  <c:v>1.8</c:v>
                </c:pt>
                <c:pt idx="80">
                  <c:v>1.5</c:v>
                </c:pt>
                <c:pt idx="81">
                  <c:v>1.633</c:v>
                </c:pt>
                <c:pt idx="82">
                  <c:v>1.7330000000000001</c:v>
                </c:pt>
                <c:pt idx="83">
                  <c:v>2</c:v>
                </c:pt>
                <c:pt idx="84">
                  <c:v>2</c:v>
                </c:pt>
                <c:pt idx="85">
                  <c:v>1.9</c:v>
                </c:pt>
                <c:pt idx="86">
                  <c:v>1.9670000000000001</c:v>
                </c:pt>
                <c:pt idx="87">
                  <c:v>2.0329999999999999</c:v>
                </c:pt>
                <c:pt idx="88">
                  <c:v>2.25</c:v>
                </c:pt>
                <c:pt idx="89">
                  <c:v>2.3330000000000002</c:v>
                </c:pt>
                <c:pt idx="90">
                  <c:v>2.4750000000000001</c:v>
                </c:pt>
                <c:pt idx="91">
                  <c:v>2.5499999999999998</c:v>
                </c:pt>
                <c:pt idx="92">
                  <c:v>2.2669999999999999</c:v>
                </c:pt>
                <c:pt idx="93">
                  <c:v>2.2200000000000002</c:v>
                </c:pt>
                <c:pt idx="94">
                  <c:v>1.7669999999999999</c:v>
                </c:pt>
                <c:pt idx="95">
                  <c:v>1.66</c:v>
                </c:pt>
                <c:pt idx="96">
                  <c:v>1.42</c:v>
                </c:pt>
                <c:pt idx="97">
                  <c:v>1.8</c:v>
                </c:pt>
                <c:pt idx="98">
                  <c:v>2.1749999999999998</c:v>
                </c:pt>
                <c:pt idx="99">
                  <c:v>2.2200000000000002</c:v>
                </c:pt>
                <c:pt idx="100">
                  <c:v>1.65</c:v>
                </c:pt>
                <c:pt idx="101">
                  <c:v>1.4670000000000001</c:v>
                </c:pt>
                <c:pt idx="102">
                  <c:v>1.4</c:v>
                </c:pt>
                <c:pt idx="103">
                  <c:v>1.867</c:v>
                </c:pt>
                <c:pt idx="104">
                  <c:v>0.9</c:v>
                </c:pt>
                <c:pt idx="105">
                  <c:v>0.95</c:v>
                </c:pt>
                <c:pt idx="106">
                  <c:v>0.85</c:v>
                </c:pt>
                <c:pt idx="107">
                  <c:v>0.85</c:v>
                </c:pt>
                <c:pt idx="108">
                  <c:v>0.8</c:v>
                </c:pt>
                <c:pt idx="109">
                  <c:v>0.86699999999999999</c:v>
                </c:pt>
                <c:pt idx="110">
                  <c:v>0.76700000000000002</c:v>
                </c:pt>
                <c:pt idx="111">
                  <c:v>0.96699999999999997</c:v>
                </c:pt>
                <c:pt idx="112">
                  <c:v>0.95</c:v>
                </c:pt>
                <c:pt idx="113">
                  <c:v>0.8</c:v>
                </c:pt>
                <c:pt idx="114">
                  <c:v>1.167</c:v>
                </c:pt>
                <c:pt idx="115">
                  <c:v>0.83299999999999996</c:v>
                </c:pt>
                <c:pt idx="116">
                  <c:v>1.2</c:v>
                </c:pt>
                <c:pt idx="117">
                  <c:v>1.05</c:v>
                </c:pt>
                <c:pt idx="118">
                  <c:v>1.3</c:v>
                </c:pt>
                <c:pt idx="119">
                  <c:v>1.133</c:v>
                </c:pt>
                <c:pt idx="120">
                  <c:v>1.06</c:v>
                </c:pt>
                <c:pt idx="121">
                  <c:v>1.3</c:v>
                </c:pt>
                <c:pt idx="122">
                  <c:v>1.5329999999999999</c:v>
                </c:pt>
                <c:pt idx="123">
                  <c:v>1.88</c:v>
                </c:pt>
                <c:pt idx="124">
                  <c:v>1.88</c:v>
                </c:pt>
                <c:pt idx="125">
                  <c:v>2.2000000000000002</c:v>
                </c:pt>
                <c:pt idx="126">
                  <c:v>1.925</c:v>
                </c:pt>
                <c:pt idx="127">
                  <c:v>1.86</c:v>
                </c:pt>
                <c:pt idx="128">
                  <c:v>1.82</c:v>
                </c:pt>
                <c:pt idx="129">
                  <c:v>1.26</c:v>
                </c:pt>
                <c:pt idx="130">
                  <c:v>1.4</c:v>
                </c:pt>
                <c:pt idx="131">
                  <c:v>1.1499999999999999</c:v>
                </c:pt>
                <c:pt idx="132">
                  <c:v>1.1000000000000001</c:v>
                </c:pt>
                <c:pt idx="133">
                  <c:v>1.0669999999999999</c:v>
                </c:pt>
                <c:pt idx="134">
                  <c:v>0.92500000000000004</c:v>
                </c:pt>
                <c:pt idx="135">
                  <c:v>0.84</c:v>
                </c:pt>
                <c:pt idx="136">
                  <c:v>0.96</c:v>
                </c:pt>
                <c:pt idx="137">
                  <c:v>0.86</c:v>
                </c:pt>
                <c:pt idx="138">
                  <c:v>0.83299999999999996</c:v>
                </c:pt>
                <c:pt idx="139">
                  <c:v>0.77500000000000002</c:v>
                </c:pt>
                <c:pt idx="140">
                  <c:v>1</c:v>
                </c:pt>
                <c:pt idx="141">
                  <c:v>0.85</c:v>
                </c:pt>
                <c:pt idx="142">
                  <c:v>0.85</c:v>
                </c:pt>
                <c:pt idx="143">
                  <c:v>0.83299999999999996</c:v>
                </c:pt>
                <c:pt idx="144">
                  <c:v>0.77500000000000002</c:v>
                </c:pt>
                <c:pt idx="145">
                  <c:v>0.78</c:v>
                </c:pt>
                <c:pt idx="146">
                  <c:v>0.88300000000000001</c:v>
                </c:pt>
                <c:pt idx="147">
                  <c:v>0.76700000000000002</c:v>
                </c:pt>
                <c:pt idx="148">
                  <c:v>0.76</c:v>
                </c:pt>
                <c:pt idx="149">
                  <c:v>1.06</c:v>
                </c:pt>
                <c:pt idx="150">
                  <c:v>0.8</c:v>
                </c:pt>
                <c:pt idx="151">
                  <c:v>0.875</c:v>
                </c:pt>
                <c:pt idx="152">
                  <c:v>0.8</c:v>
                </c:pt>
                <c:pt idx="153">
                  <c:v>0.82499999999999996</c:v>
                </c:pt>
                <c:pt idx="154">
                  <c:v>1.0669999999999999</c:v>
                </c:pt>
                <c:pt idx="155">
                  <c:v>0.95</c:v>
                </c:pt>
                <c:pt idx="156">
                  <c:v>0.96699999999999997</c:v>
                </c:pt>
                <c:pt idx="157">
                  <c:v>1.22</c:v>
                </c:pt>
                <c:pt idx="158">
                  <c:v>1.333</c:v>
                </c:pt>
                <c:pt idx="159">
                  <c:v>1.5249999999999999</c:v>
                </c:pt>
                <c:pt idx="160">
                  <c:v>1.5249999999999999</c:v>
                </c:pt>
                <c:pt idx="161">
                  <c:v>1.5669999999999999</c:v>
                </c:pt>
                <c:pt idx="162">
                  <c:v>1.8</c:v>
                </c:pt>
                <c:pt idx="163">
                  <c:v>1.86</c:v>
                </c:pt>
                <c:pt idx="164">
                  <c:v>2.1</c:v>
                </c:pt>
                <c:pt idx="165">
                  <c:v>2.04</c:v>
                </c:pt>
                <c:pt idx="166">
                  <c:v>2.14</c:v>
                </c:pt>
                <c:pt idx="167">
                  <c:v>1.98</c:v>
                </c:pt>
                <c:pt idx="168">
                  <c:v>2.2200000000000002</c:v>
                </c:pt>
                <c:pt idx="169">
                  <c:v>2.08</c:v>
                </c:pt>
                <c:pt idx="170">
                  <c:v>2.2749999999999999</c:v>
                </c:pt>
                <c:pt idx="171">
                  <c:v>2.42</c:v>
                </c:pt>
                <c:pt idx="172">
                  <c:v>2.92</c:v>
                </c:pt>
                <c:pt idx="173">
                  <c:v>2.8</c:v>
                </c:pt>
                <c:pt idx="174">
                  <c:v>2.0289999999999999</c:v>
                </c:pt>
                <c:pt idx="175">
                  <c:v>1.75</c:v>
                </c:pt>
                <c:pt idx="176">
                  <c:v>1.45</c:v>
                </c:pt>
                <c:pt idx="177">
                  <c:v>1.333</c:v>
                </c:pt>
                <c:pt idx="178">
                  <c:v>1.2430000000000001</c:v>
                </c:pt>
                <c:pt idx="179">
                  <c:v>1.25</c:v>
                </c:pt>
                <c:pt idx="180">
                  <c:v>1.1000000000000001</c:v>
                </c:pt>
                <c:pt idx="181">
                  <c:v>1.0249999999999999</c:v>
                </c:pt>
                <c:pt idx="182">
                  <c:v>1.1200000000000001</c:v>
                </c:pt>
                <c:pt idx="183">
                  <c:v>1.583</c:v>
                </c:pt>
                <c:pt idx="184">
                  <c:v>1.425</c:v>
                </c:pt>
                <c:pt idx="185">
                  <c:v>1.7</c:v>
                </c:pt>
                <c:pt idx="186">
                  <c:v>1.6</c:v>
                </c:pt>
                <c:pt idx="187">
                  <c:v>1.575</c:v>
                </c:pt>
                <c:pt idx="188">
                  <c:v>1.2709999999999999</c:v>
                </c:pt>
                <c:pt idx="189">
                  <c:v>1.06</c:v>
                </c:pt>
                <c:pt idx="190">
                  <c:v>0.85</c:v>
                </c:pt>
                <c:pt idx="191">
                  <c:v>0.97499999999999998</c:v>
                </c:pt>
                <c:pt idx="192">
                  <c:v>1.2</c:v>
                </c:pt>
                <c:pt idx="193">
                  <c:v>0.83299999999999996</c:v>
                </c:pt>
                <c:pt idx="194">
                  <c:v>0.96</c:v>
                </c:pt>
                <c:pt idx="195">
                  <c:v>0.9</c:v>
                </c:pt>
                <c:pt idx="196">
                  <c:v>0.8</c:v>
                </c:pt>
                <c:pt idx="197">
                  <c:v>1</c:v>
                </c:pt>
                <c:pt idx="198">
                  <c:v>0.93300000000000005</c:v>
                </c:pt>
                <c:pt idx="199">
                  <c:v>0.75</c:v>
                </c:pt>
                <c:pt idx="200">
                  <c:v>1.0329999999999999</c:v>
                </c:pt>
                <c:pt idx="201">
                  <c:v>0.93300000000000005</c:v>
                </c:pt>
                <c:pt idx="202">
                  <c:v>1.2</c:v>
                </c:pt>
                <c:pt idx="203">
                  <c:v>0.83299999999999996</c:v>
                </c:pt>
                <c:pt idx="204">
                  <c:v>1.05</c:v>
                </c:pt>
                <c:pt idx="205">
                  <c:v>1.05</c:v>
                </c:pt>
                <c:pt idx="206">
                  <c:v>1.2749999999999999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2E-43B4-BB6C-75409FA8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803600"/>
        <c:axId val="1158807560"/>
      </c:lineChart>
      <c:dateAx>
        <c:axId val="115880360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1158807560"/>
        <c:crosses val="autoZero"/>
        <c:auto val="1"/>
        <c:lblOffset val="100"/>
        <c:baseTimeUnit val="days"/>
      </c:dateAx>
      <c:valAx>
        <c:axId val="115880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115880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b="1"/>
              <a:t>Lãi suất liên ngân hàng</a:t>
            </a:r>
            <a:endParaRPr lang="vi-VN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>
        <c:manualLayout>
          <c:layoutTarget val="inner"/>
          <c:xMode val="edge"/>
          <c:yMode val="edge"/>
          <c:x val="5.5039682539682541E-2"/>
          <c:y val="9.8087648134892236E-2"/>
          <c:w val="0.91579513255742773"/>
          <c:h val="0.78017656883798614"/>
        </c:manualLayout>
      </c:layout>
      <c:lineChart>
        <c:grouping val="standard"/>
        <c:varyColors val="0"/>
        <c:ser>
          <c:idx val="0"/>
          <c:order val="0"/>
          <c:tx>
            <c:strRef>
              <c:f>interestw!$C$2</c:f>
              <c:strCache>
                <c:ptCount val="1"/>
                <c:pt idx="0">
                  <c:v>Qua đêm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interestw!$B$3:$B$255</c:f>
              <c:numCache>
                <c:formatCode>dd/mm/yyyy</c:formatCode>
                <c:ptCount val="253"/>
                <c:pt idx="0">
                  <c:v>45527</c:v>
                </c:pt>
                <c:pt idx="1">
                  <c:v>45526</c:v>
                </c:pt>
                <c:pt idx="2">
                  <c:v>45525</c:v>
                </c:pt>
                <c:pt idx="3">
                  <c:v>45524</c:v>
                </c:pt>
                <c:pt idx="4">
                  <c:v>45523</c:v>
                </c:pt>
                <c:pt idx="5">
                  <c:v>45520</c:v>
                </c:pt>
                <c:pt idx="6">
                  <c:v>45519</c:v>
                </c:pt>
                <c:pt idx="7">
                  <c:v>45518</c:v>
                </c:pt>
                <c:pt idx="8">
                  <c:v>45517</c:v>
                </c:pt>
                <c:pt idx="9">
                  <c:v>45516</c:v>
                </c:pt>
                <c:pt idx="10">
                  <c:v>45513</c:v>
                </c:pt>
                <c:pt idx="11">
                  <c:v>45512</c:v>
                </c:pt>
                <c:pt idx="12">
                  <c:v>45511</c:v>
                </c:pt>
                <c:pt idx="13">
                  <c:v>45510</c:v>
                </c:pt>
                <c:pt idx="14">
                  <c:v>45509</c:v>
                </c:pt>
                <c:pt idx="15">
                  <c:v>45506</c:v>
                </c:pt>
                <c:pt idx="16">
                  <c:v>45505</c:v>
                </c:pt>
                <c:pt idx="17">
                  <c:v>45504</c:v>
                </c:pt>
                <c:pt idx="18">
                  <c:v>45503</c:v>
                </c:pt>
                <c:pt idx="19">
                  <c:v>45502</c:v>
                </c:pt>
                <c:pt idx="20">
                  <c:v>45499</c:v>
                </c:pt>
                <c:pt idx="21">
                  <c:v>45498</c:v>
                </c:pt>
                <c:pt idx="22">
                  <c:v>45497</c:v>
                </c:pt>
                <c:pt idx="23">
                  <c:v>45496</c:v>
                </c:pt>
                <c:pt idx="24">
                  <c:v>45495</c:v>
                </c:pt>
                <c:pt idx="25">
                  <c:v>45492</c:v>
                </c:pt>
                <c:pt idx="26">
                  <c:v>45491</c:v>
                </c:pt>
                <c:pt idx="27">
                  <c:v>45490</c:v>
                </c:pt>
                <c:pt idx="28">
                  <c:v>45489</c:v>
                </c:pt>
                <c:pt idx="29">
                  <c:v>45488</c:v>
                </c:pt>
                <c:pt idx="30">
                  <c:v>45485</c:v>
                </c:pt>
                <c:pt idx="31">
                  <c:v>45484</c:v>
                </c:pt>
                <c:pt idx="32">
                  <c:v>45483</c:v>
                </c:pt>
                <c:pt idx="33">
                  <c:v>45482</c:v>
                </c:pt>
                <c:pt idx="34">
                  <c:v>45481</c:v>
                </c:pt>
                <c:pt idx="35">
                  <c:v>45478</c:v>
                </c:pt>
                <c:pt idx="36">
                  <c:v>45477</c:v>
                </c:pt>
                <c:pt idx="37">
                  <c:v>45476</c:v>
                </c:pt>
                <c:pt idx="38">
                  <c:v>45475</c:v>
                </c:pt>
                <c:pt idx="39">
                  <c:v>45474</c:v>
                </c:pt>
                <c:pt idx="40">
                  <c:v>45471</c:v>
                </c:pt>
                <c:pt idx="41">
                  <c:v>45470</c:v>
                </c:pt>
                <c:pt idx="42">
                  <c:v>45469</c:v>
                </c:pt>
                <c:pt idx="43">
                  <c:v>45468</c:v>
                </c:pt>
                <c:pt idx="44">
                  <c:v>45467</c:v>
                </c:pt>
                <c:pt idx="45">
                  <c:v>45464</c:v>
                </c:pt>
                <c:pt idx="46">
                  <c:v>45463</c:v>
                </c:pt>
                <c:pt idx="47">
                  <c:v>45462</c:v>
                </c:pt>
                <c:pt idx="48">
                  <c:v>45461</c:v>
                </c:pt>
                <c:pt idx="49">
                  <c:v>45460</c:v>
                </c:pt>
                <c:pt idx="50">
                  <c:v>45457</c:v>
                </c:pt>
                <c:pt idx="51">
                  <c:v>45456</c:v>
                </c:pt>
                <c:pt idx="52">
                  <c:v>45455</c:v>
                </c:pt>
                <c:pt idx="53">
                  <c:v>45454</c:v>
                </c:pt>
                <c:pt idx="54">
                  <c:v>45453</c:v>
                </c:pt>
                <c:pt idx="55">
                  <c:v>45450</c:v>
                </c:pt>
                <c:pt idx="56">
                  <c:v>45449</c:v>
                </c:pt>
                <c:pt idx="57">
                  <c:v>45448</c:v>
                </c:pt>
                <c:pt idx="58">
                  <c:v>45447</c:v>
                </c:pt>
                <c:pt idx="59">
                  <c:v>45446</c:v>
                </c:pt>
                <c:pt idx="60">
                  <c:v>45443</c:v>
                </c:pt>
                <c:pt idx="61">
                  <c:v>45442</c:v>
                </c:pt>
                <c:pt idx="62">
                  <c:v>45441</c:v>
                </c:pt>
                <c:pt idx="63">
                  <c:v>45440</c:v>
                </c:pt>
                <c:pt idx="64">
                  <c:v>45439</c:v>
                </c:pt>
                <c:pt idx="65">
                  <c:v>45436</c:v>
                </c:pt>
                <c:pt idx="66">
                  <c:v>45435</c:v>
                </c:pt>
                <c:pt idx="67">
                  <c:v>45434</c:v>
                </c:pt>
                <c:pt idx="68">
                  <c:v>45433</c:v>
                </c:pt>
                <c:pt idx="69">
                  <c:v>45432</c:v>
                </c:pt>
                <c:pt idx="70">
                  <c:v>45429</c:v>
                </c:pt>
                <c:pt idx="71">
                  <c:v>45428</c:v>
                </c:pt>
                <c:pt idx="72">
                  <c:v>45427</c:v>
                </c:pt>
                <c:pt idx="73">
                  <c:v>45426</c:v>
                </c:pt>
                <c:pt idx="74">
                  <c:v>45425</c:v>
                </c:pt>
                <c:pt idx="75">
                  <c:v>45422</c:v>
                </c:pt>
                <c:pt idx="76">
                  <c:v>45421</c:v>
                </c:pt>
                <c:pt idx="77">
                  <c:v>45420</c:v>
                </c:pt>
                <c:pt idx="78">
                  <c:v>45419</c:v>
                </c:pt>
                <c:pt idx="79">
                  <c:v>45418</c:v>
                </c:pt>
                <c:pt idx="80">
                  <c:v>45415</c:v>
                </c:pt>
                <c:pt idx="81">
                  <c:v>45414</c:v>
                </c:pt>
                <c:pt idx="82">
                  <c:v>45408</c:v>
                </c:pt>
                <c:pt idx="83">
                  <c:v>45407</c:v>
                </c:pt>
                <c:pt idx="84">
                  <c:v>45406</c:v>
                </c:pt>
                <c:pt idx="85">
                  <c:v>45405</c:v>
                </c:pt>
                <c:pt idx="86">
                  <c:v>45404</c:v>
                </c:pt>
                <c:pt idx="87">
                  <c:v>45401</c:v>
                </c:pt>
                <c:pt idx="88">
                  <c:v>45399</c:v>
                </c:pt>
                <c:pt idx="89">
                  <c:v>45398</c:v>
                </c:pt>
                <c:pt idx="90">
                  <c:v>45397</c:v>
                </c:pt>
                <c:pt idx="91">
                  <c:v>45394</c:v>
                </c:pt>
                <c:pt idx="92">
                  <c:v>45393</c:v>
                </c:pt>
                <c:pt idx="93">
                  <c:v>45392</c:v>
                </c:pt>
                <c:pt idx="94">
                  <c:v>45391</c:v>
                </c:pt>
                <c:pt idx="95">
                  <c:v>45390</c:v>
                </c:pt>
                <c:pt idx="96">
                  <c:v>45387</c:v>
                </c:pt>
                <c:pt idx="97">
                  <c:v>45386</c:v>
                </c:pt>
                <c:pt idx="98">
                  <c:v>45385</c:v>
                </c:pt>
                <c:pt idx="99">
                  <c:v>45384</c:v>
                </c:pt>
                <c:pt idx="100">
                  <c:v>45383</c:v>
                </c:pt>
                <c:pt idx="101">
                  <c:v>45380</c:v>
                </c:pt>
                <c:pt idx="102">
                  <c:v>45379</c:v>
                </c:pt>
                <c:pt idx="103">
                  <c:v>45378</c:v>
                </c:pt>
                <c:pt idx="104">
                  <c:v>45377</c:v>
                </c:pt>
                <c:pt idx="105">
                  <c:v>45376</c:v>
                </c:pt>
                <c:pt idx="106">
                  <c:v>45373</c:v>
                </c:pt>
                <c:pt idx="107">
                  <c:v>45372</c:v>
                </c:pt>
                <c:pt idx="108">
                  <c:v>45371</c:v>
                </c:pt>
                <c:pt idx="109">
                  <c:v>45370</c:v>
                </c:pt>
                <c:pt idx="110">
                  <c:v>45369</c:v>
                </c:pt>
                <c:pt idx="111">
                  <c:v>45366</c:v>
                </c:pt>
                <c:pt idx="112">
                  <c:v>45365</c:v>
                </c:pt>
                <c:pt idx="113">
                  <c:v>45364</c:v>
                </c:pt>
                <c:pt idx="114">
                  <c:v>45363</c:v>
                </c:pt>
                <c:pt idx="115">
                  <c:v>45362</c:v>
                </c:pt>
                <c:pt idx="116">
                  <c:v>45359</c:v>
                </c:pt>
                <c:pt idx="117">
                  <c:v>45358</c:v>
                </c:pt>
                <c:pt idx="118">
                  <c:v>45357</c:v>
                </c:pt>
                <c:pt idx="119">
                  <c:v>45356</c:v>
                </c:pt>
                <c:pt idx="120">
                  <c:v>45355</c:v>
                </c:pt>
                <c:pt idx="121">
                  <c:v>45352</c:v>
                </c:pt>
                <c:pt idx="122">
                  <c:v>45351</c:v>
                </c:pt>
                <c:pt idx="123">
                  <c:v>45350</c:v>
                </c:pt>
                <c:pt idx="124">
                  <c:v>45349</c:v>
                </c:pt>
                <c:pt idx="125">
                  <c:v>45348</c:v>
                </c:pt>
                <c:pt idx="126">
                  <c:v>45345</c:v>
                </c:pt>
                <c:pt idx="127">
                  <c:v>45344</c:v>
                </c:pt>
                <c:pt idx="128">
                  <c:v>45343</c:v>
                </c:pt>
                <c:pt idx="129">
                  <c:v>45342</c:v>
                </c:pt>
                <c:pt idx="130">
                  <c:v>45341</c:v>
                </c:pt>
                <c:pt idx="131">
                  <c:v>45338</c:v>
                </c:pt>
                <c:pt idx="132">
                  <c:v>45337</c:v>
                </c:pt>
                <c:pt idx="133">
                  <c:v>45329</c:v>
                </c:pt>
                <c:pt idx="134">
                  <c:v>45328</c:v>
                </c:pt>
                <c:pt idx="135">
                  <c:v>45327</c:v>
                </c:pt>
                <c:pt idx="136">
                  <c:v>45324</c:v>
                </c:pt>
                <c:pt idx="137">
                  <c:v>45323</c:v>
                </c:pt>
                <c:pt idx="138">
                  <c:v>45322</c:v>
                </c:pt>
                <c:pt idx="139">
                  <c:v>45321</c:v>
                </c:pt>
                <c:pt idx="140">
                  <c:v>45320</c:v>
                </c:pt>
                <c:pt idx="141">
                  <c:v>45317</c:v>
                </c:pt>
                <c:pt idx="142">
                  <c:v>45316</c:v>
                </c:pt>
                <c:pt idx="143">
                  <c:v>45315</c:v>
                </c:pt>
                <c:pt idx="144">
                  <c:v>45314</c:v>
                </c:pt>
                <c:pt idx="145">
                  <c:v>45313</c:v>
                </c:pt>
                <c:pt idx="146">
                  <c:v>45310</c:v>
                </c:pt>
                <c:pt idx="147">
                  <c:v>45309</c:v>
                </c:pt>
                <c:pt idx="148">
                  <c:v>45308</c:v>
                </c:pt>
                <c:pt idx="149">
                  <c:v>45307</c:v>
                </c:pt>
                <c:pt idx="150">
                  <c:v>45306</c:v>
                </c:pt>
                <c:pt idx="151">
                  <c:v>45303</c:v>
                </c:pt>
                <c:pt idx="152">
                  <c:v>45302</c:v>
                </c:pt>
                <c:pt idx="153">
                  <c:v>45301</c:v>
                </c:pt>
                <c:pt idx="154">
                  <c:v>45300</c:v>
                </c:pt>
                <c:pt idx="155">
                  <c:v>45299</c:v>
                </c:pt>
                <c:pt idx="156">
                  <c:v>45296</c:v>
                </c:pt>
                <c:pt idx="157">
                  <c:v>45295</c:v>
                </c:pt>
                <c:pt idx="158">
                  <c:v>45294</c:v>
                </c:pt>
                <c:pt idx="159">
                  <c:v>45293</c:v>
                </c:pt>
                <c:pt idx="160">
                  <c:v>45289</c:v>
                </c:pt>
                <c:pt idx="161">
                  <c:v>45288</c:v>
                </c:pt>
                <c:pt idx="162">
                  <c:v>45287</c:v>
                </c:pt>
                <c:pt idx="163">
                  <c:v>45286</c:v>
                </c:pt>
                <c:pt idx="164">
                  <c:v>45285</c:v>
                </c:pt>
                <c:pt idx="165">
                  <c:v>45282</c:v>
                </c:pt>
                <c:pt idx="166">
                  <c:v>45281</c:v>
                </c:pt>
                <c:pt idx="167">
                  <c:v>45280</c:v>
                </c:pt>
                <c:pt idx="168">
                  <c:v>45279</c:v>
                </c:pt>
                <c:pt idx="169">
                  <c:v>45278</c:v>
                </c:pt>
                <c:pt idx="170">
                  <c:v>45275</c:v>
                </c:pt>
                <c:pt idx="171">
                  <c:v>45274</c:v>
                </c:pt>
                <c:pt idx="172">
                  <c:v>45273</c:v>
                </c:pt>
                <c:pt idx="173">
                  <c:v>45272</c:v>
                </c:pt>
                <c:pt idx="174">
                  <c:v>45271</c:v>
                </c:pt>
                <c:pt idx="175">
                  <c:v>45268</c:v>
                </c:pt>
                <c:pt idx="176">
                  <c:v>45267</c:v>
                </c:pt>
                <c:pt idx="177">
                  <c:v>45266</c:v>
                </c:pt>
                <c:pt idx="178">
                  <c:v>45265</c:v>
                </c:pt>
                <c:pt idx="179">
                  <c:v>45264</c:v>
                </c:pt>
                <c:pt idx="180">
                  <c:v>45261</c:v>
                </c:pt>
                <c:pt idx="181">
                  <c:v>45260</c:v>
                </c:pt>
                <c:pt idx="182">
                  <c:v>45259</c:v>
                </c:pt>
                <c:pt idx="183">
                  <c:v>45258</c:v>
                </c:pt>
                <c:pt idx="184">
                  <c:v>45257</c:v>
                </c:pt>
                <c:pt idx="185">
                  <c:v>45254</c:v>
                </c:pt>
                <c:pt idx="186">
                  <c:v>45253</c:v>
                </c:pt>
                <c:pt idx="187">
                  <c:v>45252</c:v>
                </c:pt>
                <c:pt idx="188">
                  <c:v>45251</c:v>
                </c:pt>
                <c:pt idx="189">
                  <c:v>45250</c:v>
                </c:pt>
                <c:pt idx="190">
                  <c:v>45247</c:v>
                </c:pt>
                <c:pt idx="191">
                  <c:v>45246</c:v>
                </c:pt>
                <c:pt idx="192">
                  <c:v>45245</c:v>
                </c:pt>
                <c:pt idx="193">
                  <c:v>45244</c:v>
                </c:pt>
                <c:pt idx="194">
                  <c:v>45243</c:v>
                </c:pt>
                <c:pt idx="195">
                  <c:v>45240</c:v>
                </c:pt>
                <c:pt idx="196">
                  <c:v>45239</c:v>
                </c:pt>
                <c:pt idx="197">
                  <c:v>45238</c:v>
                </c:pt>
                <c:pt idx="198">
                  <c:v>45237</c:v>
                </c:pt>
                <c:pt idx="199">
                  <c:v>45236</c:v>
                </c:pt>
                <c:pt idx="200">
                  <c:v>45233</c:v>
                </c:pt>
                <c:pt idx="201">
                  <c:v>45232</c:v>
                </c:pt>
                <c:pt idx="202">
                  <c:v>45231</c:v>
                </c:pt>
                <c:pt idx="203">
                  <c:v>45230</c:v>
                </c:pt>
                <c:pt idx="204">
                  <c:v>45229</c:v>
                </c:pt>
                <c:pt idx="205">
                  <c:v>45226</c:v>
                </c:pt>
                <c:pt idx="206">
                  <c:v>45225</c:v>
                </c:pt>
                <c:pt idx="207">
                  <c:v>45224</c:v>
                </c:pt>
                <c:pt idx="208">
                  <c:v>45223</c:v>
                </c:pt>
                <c:pt idx="209">
                  <c:v>45222</c:v>
                </c:pt>
                <c:pt idx="210">
                  <c:v>45219</c:v>
                </c:pt>
                <c:pt idx="211">
                  <c:v>45218</c:v>
                </c:pt>
                <c:pt idx="212">
                  <c:v>45217</c:v>
                </c:pt>
                <c:pt idx="213">
                  <c:v>45216</c:v>
                </c:pt>
                <c:pt idx="214">
                  <c:v>45215</c:v>
                </c:pt>
                <c:pt idx="215">
                  <c:v>45212</c:v>
                </c:pt>
                <c:pt idx="216">
                  <c:v>45211</c:v>
                </c:pt>
                <c:pt idx="217">
                  <c:v>45210</c:v>
                </c:pt>
                <c:pt idx="218">
                  <c:v>45209</c:v>
                </c:pt>
                <c:pt idx="219">
                  <c:v>45208</c:v>
                </c:pt>
                <c:pt idx="220">
                  <c:v>45205</c:v>
                </c:pt>
                <c:pt idx="221">
                  <c:v>45204</c:v>
                </c:pt>
                <c:pt idx="222">
                  <c:v>45203</c:v>
                </c:pt>
                <c:pt idx="223">
                  <c:v>45202</c:v>
                </c:pt>
                <c:pt idx="224">
                  <c:v>45201</c:v>
                </c:pt>
                <c:pt idx="225">
                  <c:v>45198</c:v>
                </c:pt>
                <c:pt idx="226">
                  <c:v>45197</c:v>
                </c:pt>
                <c:pt idx="227">
                  <c:v>45196</c:v>
                </c:pt>
                <c:pt idx="228">
                  <c:v>45195</c:v>
                </c:pt>
                <c:pt idx="229">
                  <c:v>45194</c:v>
                </c:pt>
                <c:pt idx="230">
                  <c:v>45191</c:v>
                </c:pt>
                <c:pt idx="231">
                  <c:v>45190</c:v>
                </c:pt>
                <c:pt idx="232">
                  <c:v>45189</c:v>
                </c:pt>
                <c:pt idx="233">
                  <c:v>45188</c:v>
                </c:pt>
                <c:pt idx="234">
                  <c:v>45187</c:v>
                </c:pt>
                <c:pt idx="235">
                  <c:v>45184</c:v>
                </c:pt>
                <c:pt idx="236">
                  <c:v>45183</c:v>
                </c:pt>
                <c:pt idx="237">
                  <c:v>45182</c:v>
                </c:pt>
                <c:pt idx="238">
                  <c:v>45181</c:v>
                </c:pt>
                <c:pt idx="239">
                  <c:v>45180</c:v>
                </c:pt>
                <c:pt idx="240">
                  <c:v>45177</c:v>
                </c:pt>
                <c:pt idx="241">
                  <c:v>45176</c:v>
                </c:pt>
                <c:pt idx="242">
                  <c:v>45175</c:v>
                </c:pt>
                <c:pt idx="243">
                  <c:v>45174</c:v>
                </c:pt>
                <c:pt idx="244">
                  <c:v>45169</c:v>
                </c:pt>
                <c:pt idx="245">
                  <c:v>45168</c:v>
                </c:pt>
                <c:pt idx="246">
                  <c:v>45167</c:v>
                </c:pt>
                <c:pt idx="247">
                  <c:v>45166</c:v>
                </c:pt>
                <c:pt idx="248">
                  <c:v>45163</c:v>
                </c:pt>
                <c:pt idx="249">
                  <c:v>45162</c:v>
                </c:pt>
                <c:pt idx="250">
                  <c:v>45161</c:v>
                </c:pt>
                <c:pt idx="251">
                  <c:v>45160</c:v>
                </c:pt>
                <c:pt idx="252">
                  <c:v>45159</c:v>
                </c:pt>
              </c:numCache>
            </c:numRef>
          </c:cat>
          <c:val>
            <c:numRef>
              <c:f>interestw!$C$3:$C$255</c:f>
              <c:numCache>
                <c:formatCode>General</c:formatCode>
                <c:ptCount val="253"/>
                <c:pt idx="0">
                  <c:v>4.26</c:v>
                </c:pt>
                <c:pt idx="1">
                  <c:v>4.1500000000000004</c:v>
                </c:pt>
                <c:pt idx="2">
                  <c:v>4.2169999999999996</c:v>
                </c:pt>
                <c:pt idx="3">
                  <c:v>4.3</c:v>
                </c:pt>
                <c:pt idx="4">
                  <c:v>4.2670000000000003</c:v>
                </c:pt>
                <c:pt idx="5">
                  <c:v>4.38</c:v>
                </c:pt>
                <c:pt idx="6">
                  <c:v>4.3499999999999996</c:v>
                </c:pt>
                <c:pt idx="7">
                  <c:v>4.25</c:v>
                </c:pt>
                <c:pt idx="8">
                  <c:v>4.2249999999999996</c:v>
                </c:pt>
                <c:pt idx="9">
                  <c:v>4.1749999999999998</c:v>
                </c:pt>
                <c:pt idx="10">
                  <c:v>4.28</c:v>
                </c:pt>
                <c:pt idx="11">
                  <c:v>4.3250000000000002</c:v>
                </c:pt>
                <c:pt idx="12">
                  <c:v>4.5330000000000004</c:v>
                </c:pt>
                <c:pt idx="13">
                  <c:v>4.7</c:v>
                </c:pt>
                <c:pt idx="14">
                  <c:v>4.76</c:v>
                </c:pt>
                <c:pt idx="15">
                  <c:v>4.625</c:v>
                </c:pt>
                <c:pt idx="16">
                  <c:v>4.4749999999999996</c:v>
                </c:pt>
                <c:pt idx="17">
                  <c:v>4.25</c:v>
                </c:pt>
                <c:pt idx="18">
                  <c:v>4.4249999999999998</c:v>
                </c:pt>
                <c:pt idx="19">
                  <c:v>4.72</c:v>
                </c:pt>
                <c:pt idx="20">
                  <c:v>4.74</c:v>
                </c:pt>
                <c:pt idx="21">
                  <c:v>4.7</c:v>
                </c:pt>
                <c:pt idx="22">
                  <c:v>4.5670000000000002</c:v>
                </c:pt>
                <c:pt idx="23">
                  <c:v>4.3600000000000003</c:v>
                </c:pt>
                <c:pt idx="24">
                  <c:v>4.3499999999999996</c:v>
                </c:pt>
                <c:pt idx="25">
                  <c:v>4.3</c:v>
                </c:pt>
                <c:pt idx="26">
                  <c:v>4.2750000000000004</c:v>
                </c:pt>
                <c:pt idx="27">
                  <c:v>4.3</c:v>
                </c:pt>
                <c:pt idx="28">
                  <c:v>4.32</c:v>
                </c:pt>
                <c:pt idx="29">
                  <c:v>4.26</c:v>
                </c:pt>
                <c:pt idx="30">
                  <c:v>4.2169999999999996</c:v>
                </c:pt>
                <c:pt idx="31">
                  <c:v>4.4249999999999998</c:v>
                </c:pt>
                <c:pt idx="32">
                  <c:v>4.7</c:v>
                </c:pt>
                <c:pt idx="33">
                  <c:v>4.867</c:v>
                </c:pt>
                <c:pt idx="34">
                  <c:v>4.66</c:v>
                </c:pt>
                <c:pt idx="35">
                  <c:v>4.625</c:v>
                </c:pt>
                <c:pt idx="36">
                  <c:v>4.367</c:v>
                </c:pt>
                <c:pt idx="37">
                  <c:v>4.3</c:v>
                </c:pt>
                <c:pt idx="38">
                  <c:v>4.3</c:v>
                </c:pt>
                <c:pt idx="39">
                  <c:v>4.625</c:v>
                </c:pt>
                <c:pt idx="40">
                  <c:v>4.5</c:v>
                </c:pt>
                <c:pt idx="41">
                  <c:v>3</c:v>
                </c:pt>
                <c:pt idx="42">
                  <c:v>2.4329999999999998</c:v>
                </c:pt>
                <c:pt idx="43">
                  <c:v>3.125</c:v>
                </c:pt>
                <c:pt idx="44">
                  <c:v>3.7650000000000001</c:v>
                </c:pt>
                <c:pt idx="45">
                  <c:v>3.3170000000000002</c:v>
                </c:pt>
                <c:pt idx="46">
                  <c:v>3.2749999999999999</c:v>
                </c:pt>
                <c:pt idx="47">
                  <c:v>3.75</c:v>
                </c:pt>
                <c:pt idx="48">
                  <c:v>3.9750000000000001</c:v>
                </c:pt>
                <c:pt idx="49">
                  <c:v>4.1399999999999997</c:v>
                </c:pt>
                <c:pt idx="50">
                  <c:v>4.18</c:v>
                </c:pt>
                <c:pt idx="51">
                  <c:v>4.25</c:v>
                </c:pt>
                <c:pt idx="52">
                  <c:v>4.32</c:v>
                </c:pt>
                <c:pt idx="53">
                  <c:v>4.3</c:v>
                </c:pt>
                <c:pt idx="54">
                  <c:v>3.96</c:v>
                </c:pt>
                <c:pt idx="55">
                  <c:v>3.85</c:v>
                </c:pt>
                <c:pt idx="56">
                  <c:v>3.8</c:v>
                </c:pt>
                <c:pt idx="57">
                  <c:v>3.7330000000000001</c:v>
                </c:pt>
                <c:pt idx="58">
                  <c:v>3.8</c:v>
                </c:pt>
                <c:pt idx="59">
                  <c:v>3.7330000000000001</c:v>
                </c:pt>
                <c:pt idx="60">
                  <c:v>2.5499999999999998</c:v>
                </c:pt>
                <c:pt idx="61">
                  <c:v>3.2</c:v>
                </c:pt>
                <c:pt idx="62">
                  <c:v>3.75</c:v>
                </c:pt>
                <c:pt idx="63">
                  <c:v>4.5250000000000004</c:v>
                </c:pt>
                <c:pt idx="64">
                  <c:v>4.8499999999999996</c:v>
                </c:pt>
                <c:pt idx="65">
                  <c:v>4.8</c:v>
                </c:pt>
                <c:pt idx="66">
                  <c:v>4.92</c:v>
                </c:pt>
                <c:pt idx="67">
                  <c:v>4.38</c:v>
                </c:pt>
                <c:pt idx="68">
                  <c:v>3.85</c:v>
                </c:pt>
                <c:pt idx="69">
                  <c:v>3.85</c:v>
                </c:pt>
                <c:pt idx="70">
                  <c:v>3.7</c:v>
                </c:pt>
                <c:pt idx="71">
                  <c:v>3.7829999999999999</c:v>
                </c:pt>
                <c:pt idx="72">
                  <c:v>4.0999999999999996</c:v>
                </c:pt>
                <c:pt idx="73">
                  <c:v>3.98</c:v>
                </c:pt>
                <c:pt idx="74">
                  <c:v>4.04</c:v>
                </c:pt>
                <c:pt idx="75">
                  <c:v>4</c:v>
                </c:pt>
                <c:pt idx="76">
                  <c:v>4</c:v>
                </c:pt>
                <c:pt idx="77">
                  <c:v>4.0750000000000002</c:v>
                </c:pt>
                <c:pt idx="78">
                  <c:v>4.0330000000000004</c:v>
                </c:pt>
                <c:pt idx="79">
                  <c:v>4.25</c:v>
                </c:pt>
                <c:pt idx="80">
                  <c:v>4.2329999999999997</c:v>
                </c:pt>
                <c:pt idx="81">
                  <c:v>4.3250000000000002</c:v>
                </c:pt>
                <c:pt idx="82">
                  <c:v>4.4000000000000004</c:v>
                </c:pt>
                <c:pt idx="83">
                  <c:v>4.08</c:v>
                </c:pt>
                <c:pt idx="84">
                  <c:v>4.0199999999999996</c:v>
                </c:pt>
                <c:pt idx="85">
                  <c:v>3.94</c:v>
                </c:pt>
                <c:pt idx="86">
                  <c:v>3.7</c:v>
                </c:pt>
                <c:pt idx="87">
                  <c:v>4</c:v>
                </c:pt>
                <c:pt idx="88">
                  <c:v>4.9119999999999999</c:v>
                </c:pt>
                <c:pt idx="89">
                  <c:v>4.8</c:v>
                </c:pt>
                <c:pt idx="90">
                  <c:v>4.2670000000000003</c:v>
                </c:pt>
                <c:pt idx="91">
                  <c:v>4.0670000000000002</c:v>
                </c:pt>
                <c:pt idx="92">
                  <c:v>3.55</c:v>
                </c:pt>
                <c:pt idx="93">
                  <c:v>3.5750000000000002</c:v>
                </c:pt>
                <c:pt idx="94">
                  <c:v>3.4</c:v>
                </c:pt>
                <c:pt idx="95">
                  <c:v>2.5249999999999999</c:v>
                </c:pt>
                <c:pt idx="96">
                  <c:v>2.8250000000000002</c:v>
                </c:pt>
                <c:pt idx="97">
                  <c:v>3.2669999999999999</c:v>
                </c:pt>
                <c:pt idx="98">
                  <c:v>4.45</c:v>
                </c:pt>
                <c:pt idx="99">
                  <c:v>4.2670000000000003</c:v>
                </c:pt>
                <c:pt idx="100">
                  <c:v>3.2749999999999999</c:v>
                </c:pt>
                <c:pt idx="101">
                  <c:v>2.4329999999999998</c:v>
                </c:pt>
                <c:pt idx="102">
                  <c:v>0.16700000000000001</c:v>
                </c:pt>
                <c:pt idx="103">
                  <c:v>0.188</c:v>
                </c:pt>
                <c:pt idx="104">
                  <c:v>0.2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0.13800000000000001</c:v>
                </c:pt>
                <c:pt idx="110">
                  <c:v>0.27500000000000002</c:v>
                </c:pt>
                <c:pt idx="111">
                  <c:v>0.7</c:v>
                </c:pt>
                <c:pt idx="112">
                  <c:v>1</c:v>
                </c:pt>
                <c:pt idx="113">
                  <c:v>1.2330000000000001</c:v>
                </c:pt>
                <c:pt idx="114">
                  <c:v>1.4670000000000001</c:v>
                </c:pt>
                <c:pt idx="115">
                  <c:v>0.74</c:v>
                </c:pt>
                <c:pt idx="116">
                  <c:v>0.8</c:v>
                </c:pt>
                <c:pt idx="117">
                  <c:v>1.175</c:v>
                </c:pt>
                <c:pt idx="118">
                  <c:v>1.3</c:v>
                </c:pt>
                <c:pt idx="119">
                  <c:v>1.4</c:v>
                </c:pt>
                <c:pt idx="120">
                  <c:v>1.4750000000000001</c:v>
                </c:pt>
                <c:pt idx="121">
                  <c:v>1.3</c:v>
                </c:pt>
                <c:pt idx="122">
                  <c:v>1.48</c:v>
                </c:pt>
                <c:pt idx="123">
                  <c:v>1.85</c:v>
                </c:pt>
                <c:pt idx="124">
                  <c:v>3.16</c:v>
                </c:pt>
                <c:pt idx="125">
                  <c:v>3.5</c:v>
                </c:pt>
                <c:pt idx="126">
                  <c:v>3.5</c:v>
                </c:pt>
                <c:pt idx="127">
                  <c:v>3.75</c:v>
                </c:pt>
                <c:pt idx="128">
                  <c:v>3.617</c:v>
                </c:pt>
                <c:pt idx="129">
                  <c:v>1.925</c:v>
                </c:pt>
                <c:pt idx="130">
                  <c:v>1.32</c:v>
                </c:pt>
                <c:pt idx="131">
                  <c:v>1.1599999999999999</c:v>
                </c:pt>
                <c:pt idx="132">
                  <c:v>1.4</c:v>
                </c:pt>
                <c:pt idx="133">
                  <c:v>2.7</c:v>
                </c:pt>
                <c:pt idx="134">
                  <c:v>2.2200000000000002</c:v>
                </c:pt>
                <c:pt idx="135">
                  <c:v>1.46</c:v>
                </c:pt>
                <c:pt idx="136">
                  <c:v>0.95</c:v>
                </c:pt>
                <c:pt idx="137">
                  <c:v>1.167</c:v>
                </c:pt>
                <c:pt idx="138">
                  <c:v>1.367</c:v>
                </c:pt>
                <c:pt idx="139">
                  <c:v>0.13300000000000001</c:v>
                </c:pt>
                <c:pt idx="140">
                  <c:v>0.112</c:v>
                </c:pt>
                <c:pt idx="141">
                  <c:v>0.112</c:v>
                </c:pt>
                <c:pt idx="142">
                  <c:v>0.112</c:v>
                </c:pt>
                <c:pt idx="143">
                  <c:v>0.11700000000000001</c:v>
                </c:pt>
                <c:pt idx="144">
                  <c:v>0.1</c:v>
                </c:pt>
                <c:pt idx="145">
                  <c:v>0.11700000000000001</c:v>
                </c:pt>
                <c:pt idx="146">
                  <c:v>0.13300000000000001</c:v>
                </c:pt>
                <c:pt idx="147">
                  <c:v>0.112</c:v>
                </c:pt>
                <c:pt idx="148">
                  <c:v>0.1</c:v>
                </c:pt>
                <c:pt idx="149">
                  <c:v>0.15</c:v>
                </c:pt>
                <c:pt idx="150">
                  <c:v>0.11700000000000001</c:v>
                </c:pt>
                <c:pt idx="151">
                  <c:v>0.1</c:v>
                </c:pt>
                <c:pt idx="152">
                  <c:v>0.1</c:v>
                </c:pt>
                <c:pt idx="153">
                  <c:v>0.125</c:v>
                </c:pt>
                <c:pt idx="154">
                  <c:v>0.125</c:v>
                </c:pt>
                <c:pt idx="155">
                  <c:v>0.15</c:v>
                </c:pt>
                <c:pt idx="156">
                  <c:v>0.28299999999999997</c:v>
                </c:pt>
                <c:pt idx="157">
                  <c:v>0.33300000000000002</c:v>
                </c:pt>
                <c:pt idx="158">
                  <c:v>0.74</c:v>
                </c:pt>
                <c:pt idx="159">
                  <c:v>1.0329999999999999</c:v>
                </c:pt>
                <c:pt idx="160">
                  <c:v>2.96</c:v>
                </c:pt>
                <c:pt idx="161">
                  <c:v>0.53300000000000003</c:v>
                </c:pt>
                <c:pt idx="162">
                  <c:v>0.86</c:v>
                </c:pt>
                <c:pt idx="163">
                  <c:v>0.84</c:v>
                </c:pt>
                <c:pt idx="164">
                  <c:v>0.188</c:v>
                </c:pt>
                <c:pt idx="165">
                  <c:v>0.15</c:v>
                </c:pt>
                <c:pt idx="166">
                  <c:v>0.13300000000000001</c:v>
                </c:pt>
                <c:pt idx="167">
                  <c:v>0.112</c:v>
                </c:pt>
                <c:pt idx="168">
                  <c:v>0.11700000000000001</c:v>
                </c:pt>
                <c:pt idx="169">
                  <c:v>0.125</c:v>
                </c:pt>
                <c:pt idx="170">
                  <c:v>0.12</c:v>
                </c:pt>
                <c:pt idx="171">
                  <c:v>0.13</c:v>
                </c:pt>
                <c:pt idx="172">
                  <c:v>0.11</c:v>
                </c:pt>
                <c:pt idx="173">
                  <c:v>0.11700000000000001</c:v>
                </c:pt>
                <c:pt idx="174">
                  <c:v>0.112</c:v>
                </c:pt>
                <c:pt idx="175">
                  <c:v>0.13800000000000001</c:v>
                </c:pt>
                <c:pt idx="176">
                  <c:v>0.112</c:v>
                </c:pt>
                <c:pt idx="177">
                  <c:v>0.112</c:v>
                </c:pt>
                <c:pt idx="178">
                  <c:v>0.11700000000000001</c:v>
                </c:pt>
                <c:pt idx="179">
                  <c:v>0.13</c:v>
                </c:pt>
                <c:pt idx="180">
                  <c:v>7.4999999999999997E-2</c:v>
                </c:pt>
                <c:pt idx="181">
                  <c:v>0.1</c:v>
                </c:pt>
                <c:pt idx="182">
                  <c:v>0.1</c:v>
                </c:pt>
                <c:pt idx="183">
                  <c:v>0.08</c:v>
                </c:pt>
                <c:pt idx="184">
                  <c:v>0.12</c:v>
                </c:pt>
                <c:pt idx="185">
                  <c:v>0.11700000000000001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0.125</c:v>
                </c:pt>
                <c:pt idx="190">
                  <c:v>0.2</c:v>
                </c:pt>
                <c:pt idx="191">
                  <c:v>0.24</c:v>
                </c:pt>
                <c:pt idx="192">
                  <c:v>0.3</c:v>
                </c:pt>
                <c:pt idx="193">
                  <c:v>0.5</c:v>
                </c:pt>
                <c:pt idx="194">
                  <c:v>0.45</c:v>
                </c:pt>
                <c:pt idx="195">
                  <c:v>0.54</c:v>
                </c:pt>
                <c:pt idx="196">
                  <c:v>0.63300000000000001</c:v>
                </c:pt>
                <c:pt idx="197">
                  <c:v>0.66700000000000004</c:v>
                </c:pt>
                <c:pt idx="198">
                  <c:v>0.74</c:v>
                </c:pt>
                <c:pt idx="199">
                  <c:v>0.94</c:v>
                </c:pt>
                <c:pt idx="200">
                  <c:v>0.91700000000000004</c:v>
                </c:pt>
                <c:pt idx="201">
                  <c:v>0.86</c:v>
                </c:pt>
                <c:pt idx="202">
                  <c:v>0.98</c:v>
                </c:pt>
                <c:pt idx="203">
                  <c:v>0.75</c:v>
                </c:pt>
                <c:pt idx="204">
                  <c:v>0.9</c:v>
                </c:pt>
                <c:pt idx="205">
                  <c:v>1.4750000000000001</c:v>
                </c:pt>
                <c:pt idx="206">
                  <c:v>1.52</c:v>
                </c:pt>
                <c:pt idx="207">
                  <c:v>2.54</c:v>
                </c:pt>
                <c:pt idx="208">
                  <c:v>2.367</c:v>
                </c:pt>
                <c:pt idx="209">
                  <c:v>1.633</c:v>
                </c:pt>
                <c:pt idx="210">
                  <c:v>1.24</c:v>
                </c:pt>
                <c:pt idx="211">
                  <c:v>0.69</c:v>
                </c:pt>
                <c:pt idx="212">
                  <c:v>0.67500000000000004</c:v>
                </c:pt>
                <c:pt idx="213">
                  <c:v>0.55000000000000004</c:v>
                </c:pt>
                <c:pt idx="214">
                  <c:v>0.66</c:v>
                </c:pt>
                <c:pt idx="215">
                  <c:v>0.35</c:v>
                </c:pt>
                <c:pt idx="216">
                  <c:v>0.2</c:v>
                </c:pt>
                <c:pt idx="217">
                  <c:v>0.32</c:v>
                </c:pt>
                <c:pt idx="218">
                  <c:v>0.6</c:v>
                </c:pt>
                <c:pt idx="219">
                  <c:v>0.8</c:v>
                </c:pt>
                <c:pt idx="220">
                  <c:v>1</c:v>
                </c:pt>
                <c:pt idx="221">
                  <c:v>1.1000000000000001</c:v>
                </c:pt>
                <c:pt idx="222">
                  <c:v>1</c:v>
                </c:pt>
                <c:pt idx="223">
                  <c:v>0.52100000000000002</c:v>
                </c:pt>
                <c:pt idx="224">
                  <c:v>0.34</c:v>
                </c:pt>
                <c:pt idx="225">
                  <c:v>0.15</c:v>
                </c:pt>
                <c:pt idx="226">
                  <c:v>0.112</c:v>
                </c:pt>
                <c:pt idx="227">
                  <c:v>0.16700000000000001</c:v>
                </c:pt>
                <c:pt idx="228">
                  <c:v>0.1</c:v>
                </c:pt>
                <c:pt idx="229">
                  <c:v>0.12</c:v>
                </c:pt>
                <c:pt idx="230">
                  <c:v>0.13</c:v>
                </c:pt>
                <c:pt idx="231">
                  <c:v>7.4999999999999997E-2</c:v>
                </c:pt>
                <c:pt idx="232">
                  <c:v>0.09</c:v>
                </c:pt>
                <c:pt idx="233">
                  <c:v>0.1</c:v>
                </c:pt>
                <c:pt idx="234">
                  <c:v>0.05</c:v>
                </c:pt>
                <c:pt idx="235">
                  <c:v>0.11700000000000001</c:v>
                </c:pt>
                <c:pt idx="236">
                  <c:v>0.1</c:v>
                </c:pt>
                <c:pt idx="237">
                  <c:v>0.13300000000000001</c:v>
                </c:pt>
                <c:pt idx="238">
                  <c:v>0.1</c:v>
                </c:pt>
                <c:pt idx="239">
                  <c:v>0.1</c:v>
                </c:pt>
                <c:pt idx="240">
                  <c:v>0.1</c:v>
                </c:pt>
                <c:pt idx="241">
                  <c:v>0.125</c:v>
                </c:pt>
                <c:pt idx="242">
                  <c:v>0.11700000000000001</c:v>
                </c:pt>
                <c:pt idx="243">
                  <c:v>6.7000000000000004E-2</c:v>
                </c:pt>
                <c:pt idx="244">
                  <c:v>6.7000000000000004E-2</c:v>
                </c:pt>
                <c:pt idx="245">
                  <c:v>0.11700000000000001</c:v>
                </c:pt>
                <c:pt idx="246">
                  <c:v>0.13300000000000001</c:v>
                </c:pt>
                <c:pt idx="247">
                  <c:v>0.1</c:v>
                </c:pt>
                <c:pt idx="248">
                  <c:v>0.05</c:v>
                </c:pt>
                <c:pt idx="249">
                  <c:v>6.7000000000000004E-2</c:v>
                </c:pt>
                <c:pt idx="250">
                  <c:v>0.11700000000000001</c:v>
                </c:pt>
                <c:pt idx="251">
                  <c:v>0.1</c:v>
                </c:pt>
                <c:pt idx="252">
                  <c:v>0.16700000000000001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4-4C4E-B14D-6E2722A07CA1}"/>
            </c:ext>
          </c:extLst>
        </c:ser>
        <c:ser>
          <c:idx val="1"/>
          <c:order val="1"/>
          <c:tx>
            <c:strRef>
              <c:f>interestw!$D$2</c:f>
              <c:strCache>
                <c:ptCount val="1"/>
                <c:pt idx="0">
                  <c:v>1 tuần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interestw!$B$3:$B$255</c:f>
              <c:numCache>
                <c:formatCode>dd/mm/yyyy</c:formatCode>
                <c:ptCount val="253"/>
                <c:pt idx="0">
                  <c:v>45527</c:v>
                </c:pt>
                <c:pt idx="1">
                  <c:v>45526</c:v>
                </c:pt>
                <c:pt idx="2">
                  <c:v>45525</c:v>
                </c:pt>
                <c:pt idx="3">
                  <c:v>45524</c:v>
                </c:pt>
                <c:pt idx="4">
                  <c:v>45523</c:v>
                </c:pt>
                <c:pt idx="5">
                  <c:v>45520</c:v>
                </c:pt>
                <c:pt idx="6">
                  <c:v>45519</c:v>
                </c:pt>
                <c:pt idx="7">
                  <c:v>45518</c:v>
                </c:pt>
                <c:pt idx="8">
                  <c:v>45517</c:v>
                </c:pt>
                <c:pt idx="9">
                  <c:v>45516</c:v>
                </c:pt>
                <c:pt idx="10">
                  <c:v>45513</c:v>
                </c:pt>
                <c:pt idx="11">
                  <c:v>45512</c:v>
                </c:pt>
                <c:pt idx="12">
                  <c:v>45511</c:v>
                </c:pt>
                <c:pt idx="13">
                  <c:v>45510</c:v>
                </c:pt>
                <c:pt idx="14">
                  <c:v>45509</c:v>
                </c:pt>
                <c:pt idx="15">
                  <c:v>45506</c:v>
                </c:pt>
                <c:pt idx="16">
                  <c:v>45505</c:v>
                </c:pt>
                <c:pt idx="17">
                  <c:v>45504</c:v>
                </c:pt>
                <c:pt idx="18">
                  <c:v>45503</c:v>
                </c:pt>
                <c:pt idx="19">
                  <c:v>45502</c:v>
                </c:pt>
                <c:pt idx="20">
                  <c:v>45499</c:v>
                </c:pt>
                <c:pt idx="21">
                  <c:v>45498</c:v>
                </c:pt>
                <c:pt idx="22">
                  <c:v>45497</c:v>
                </c:pt>
                <c:pt idx="23">
                  <c:v>45496</c:v>
                </c:pt>
                <c:pt idx="24">
                  <c:v>45495</c:v>
                </c:pt>
                <c:pt idx="25">
                  <c:v>45492</c:v>
                </c:pt>
                <c:pt idx="26">
                  <c:v>45491</c:v>
                </c:pt>
                <c:pt idx="27">
                  <c:v>45490</c:v>
                </c:pt>
                <c:pt idx="28">
                  <c:v>45489</c:v>
                </c:pt>
                <c:pt idx="29">
                  <c:v>45488</c:v>
                </c:pt>
                <c:pt idx="30">
                  <c:v>45485</c:v>
                </c:pt>
                <c:pt idx="31">
                  <c:v>45484</c:v>
                </c:pt>
                <c:pt idx="32">
                  <c:v>45483</c:v>
                </c:pt>
                <c:pt idx="33">
                  <c:v>45482</c:v>
                </c:pt>
                <c:pt idx="34">
                  <c:v>45481</c:v>
                </c:pt>
                <c:pt idx="35">
                  <c:v>45478</c:v>
                </c:pt>
                <c:pt idx="36">
                  <c:v>45477</c:v>
                </c:pt>
                <c:pt idx="37">
                  <c:v>45476</c:v>
                </c:pt>
                <c:pt idx="38">
                  <c:v>45475</c:v>
                </c:pt>
                <c:pt idx="39">
                  <c:v>45474</c:v>
                </c:pt>
                <c:pt idx="40">
                  <c:v>45471</c:v>
                </c:pt>
                <c:pt idx="41">
                  <c:v>45470</c:v>
                </c:pt>
                <c:pt idx="42">
                  <c:v>45469</c:v>
                </c:pt>
                <c:pt idx="43">
                  <c:v>45468</c:v>
                </c:pt>
                <c:pt idx="44">
                  <c:v>45467</c:v>
                </c:pt>
                <c:pt idx="45">
                  <c:v>45464</c:v>
                </c:pt>
                <c:pt idx="46">
                  <c:v>45463</c:v>
                </c:pt>
                <c:pt idx="47">
                  <c:v>45462</c:v>
                </c:pt>
                <c:pt idx="48">
                  <c:v>45461</c:v>
                </c:pt>
                <c:pt idx="49">
                  <c:v>45460</c:v>
                </c:pt>
                <c:pt idx="50">
                  <c:v>45457</c:v>
                </c:pt>
                <c:pt idx="51">
                  <c:v>45456</c:v>
                </c:pt>
                <c:pt idx="52">
                  <c:v>45455</c:v>
                </c:pt>
                <c:pt idx="53">
                  <c:v>45454</c:v>
                </c:pt>
                <c:pt idx="54">
                  <c:v>45453</c:v>
                </c:pt>
                <c:pt idx="55">
                  <c:v>45450</c:v>
                </c:pt>
                <c:pt idx="56">
                  <c:v>45449</c:v>
                </c:pt>
                <c:pt idx="57">
                  <c:v>45448</c:v>
                </c:pt>
                <c:pt idx="58">
                  <c:v>45447</c:v>
                </c:pt>
                <c:pt idx="59">
                  <c:v>45446</c:v>
                </c:pt>
                <c:pt idx="60">
                  <c:v>45443</c:v>
                </c:pt>
                <c:pt idx="61">
                  <c:v>45442</c:v>
                </c:pt>
                <c:pt idx="62">
                  <c:v>45441</c:v>
                </c:pt>
                <c:pt idx="63">
                  <c:v>45440</c:v>
                </c:pt>
                <c:pt idx="64">
                  <c:v>45439</c:v>
                </c:pt>
                <c:pt idx="65">
                  <c:v>45436</c:v>
                </c:pt>
                <c:pt idx="66">
                  <c:v>45435</c:v>
                </c:pt>
                <c:pt idx="67">
                  <c:v>45434</c:v>
                </c:pt>
                <c:pt idx="68">
                  <c:v>45433</c:v>
                </c:pt>
                <c:pt idx="69">
                  <c:v>45432</c:v>
                </c:pt>
                <c:pt idx="70">
                  <c:v>45429</c:v>
                </c:pt>
                <c:pt idx="71">
                  <c:v>45428</c:v>
                </c:pt>
                <c:pt idx="72">
                  <c:v>45427</c:v>
                </c:pt>
                <c:pt idx="73">
                  <c:v>45426</c:v>
                </c:pt>
                <c:pt idx="74">
                  <c:v>45425</c:v>
                </c:pt>
                <c:pt idx="75">
                  <c:v>45422</c:v>
                </c:pt>
                <c:pt idx="76">
                  <c:v>45421</c:v>
                </c:pt>
                <c:pt idx="77">
                  <c:v>45420</c:v>
                </c:pt>
                <c:pt idx="78">
                  <c:v>45419</c:v>
                </c:pt>
                <c:pt idx="79">
                  <c:v>45418</c:v>
                </c:pt>
                <c:pt idx="80">
                  <c:v>45415</c:v>
                </c:pt>
                <c:pt idx="81">
                  <c:v>45414</c:v>
                </c:pt>
                <c:pt idx="82">
                  <c:v>45408</c:v>
                </c:pt>
                <c:pt idx="83">
                  <c:v>45407</c:v>
                </c:pt>
                <c:pt idx="84">
                  <c:v>45406</c:v>
                </c:pt>
                <c:pt idx="85">
                  <c:v>45405</c:v>
                </c:pt>
                <c:pt idx="86">
                  <c:v>45404</c:v>
                </c:pt>
                <c:pt idx="87">
                  <c:v>45401</c:v>
                </c:pt>
                <c:pt idx="88">
                  <c:v>45399</c:v>
                </c:pt>
                <c:pt idx="89">
                  <c:v>45398</c:v>
                </c:pt>
                <c:pt idx="90">
                  <c:v>45397</c:v>
                </c:pt>
                <c:pt idx="91">
                  <c:v>45394</c:v>
                </c:pt>
                <c:pt idx="92">
                  <c:v>45393</c:v>
                </c:pt>
                <c:pt idx="93">
                  <c:v>45392</c:v>
                </c:pt>
                <c:pt idx="94">
                  <c:v>45391</c:v>
                </c:pt>
                <c:pt idx="95">
                  <c:v>45390</c:v>
                </c:pt>
                <c:pt idx="96">
                  <c:v>45387</c:v>
                </c:pt>
                <c:pt idx="97">
                  <c:v>45386</c:v>
                </c:pt>
                <c:pt idx="98">
                  <c:v>45385</c:v>
                </c:pt>
                <c:pt idx="99">
                  <c:v>45384</c:v>
                </c:pt>
                <c:pt idx="100">
                  <c:v>45383</c:v>
                </c:pt>
                <c:pt idx="101">
                  <c:v>45380</c:v>
                </c:pt>
                <c:pt idx="102">
                  <c:v>45379</c:v>
                </c:pt>
                <c:pt idx="103">
                  <c:v>45378</c:v>
                </c:pt>
                <c:pt idx="104">
                  <c:v>45377</c:v>
                </c:pt>
                <c:pt idx="105">
                  <c:v>45376</c:v>
                </c:pt>
                <c:pt idx="106">
                  <c:v>45373</c:v>
                </c:pt>
                <c:pt idx="107">
                  <c:v>45372</c:v>
                </c:pt>
                <c:pt idx="108">
                  <c:v>45371</c:v>
                </c:pt>
                <c:pt idx="109">
                  <c:v>45370</c:v>
                </c:pt>
                <c:pt idx="110">
                  <c:v>45369</c:v>
                </c:pt>
                <c:pt idx="111">
                  <c:v>45366</c:v>
                </c:pt>
                <c:pt idx="112">
                  <c:v>45365</c:v>
                </c:pt>
                <c:pt idx="113">
                  <c:v>45364</c:v>
                </c:pt>
                <c:pt idx="114">
                  <c:v>45363</c:v>
                </c:pt>
                <c:pt idx="115">
                  <c:v>45362</c:v>
                </c:pt>
                <c:pt idx="116">
                  <c:v>45359</c:v>
                </c:pt>
                <c:pt idx="117">
                  <c:v>45358</c:v>
                </c:pt>
                <c:pt idx="118">
                  <c:v>45357</c:v>
                </c:pt>
                <c:pt idx="119">
                  <c:v>45356</c:v>
                </c:pt>
                <c:pt idx="120">
                  <c:v>45355</c:v>
                </c:pt>
                <c:pt idx="121">
                  <c:v>45352</c:v>
                </c:pt>
                <c:pt idx="122">
                  <c:v>45351</c:v>
                </c:pt>
                <c:pt idx="123">
                  <c:v>45350</c:v>
                </c:pt>
                <c:pt idx="124">
                  <c:v>45349</c:v>
                </c:pt>
                <c:pt idx="125">
                  <c:v>45348</c:v>
                </c:pt>
                <c:pt idx="126">
                  <c:v>45345</c:v>
                </c:pt>
                <c:pt idx="127">
                  <c:v>45344</c:v>
                </c:pt>
                <c:pt idx="128">
                  <c:v>45343</c:v>
                </c:pt>
                <c:pt idx="129">
                  <c:v>45342</c:v>
                </c:pt>
                <c:pt idx="130">
                  <c:v>45341</c:v>
                </c:pt>
                <c:pt idx="131">
                  <c:v>45338</c:v>
                </c:pt>
                <c:pt idx="132">
                  <c:v>45337</c:v>
                </c:pt>
                <c:pt idx="133">
                  <c:v>45329</c:v>
                </c:pt>
                <c:pt idx="134">
                  <c:v>45328</c:v>
                </c:pt>
                <c:pt idx="135">
                  <c:v>45327</c:v>
                </c:pt>
                <c:pt idx="136">
                  <c:v>45324</c:v>
                </c:pt>
                <c:pt idx="137">
                  <c:v>45323</c:v>
                </c:pt>
                <c:pt idx="138">
                  <c:v>45322</c:v>
                </c:pt>
                <c:pt idx="139">
                  <c:v>45321</c:v>
                </c:pt>
                <c:pt idx="140">
                  <c:v>45320</c:v>
                </c:pt>
                <c:pt idx="141">
                  <c:v>45317</c:v>
                </c:pt>
                <c:pt idx="142">
                  <c:v>45316</c:v>
                </c:pt>
                <c:pt idx="143">
                  <c:v>45315</c:v>
                </c:pt>
                <c:pt idx="144">
                  <c:v>45314</c:v>
                </c:pt>
                <c:pt idx="145">
                  <c:v>45313</c:v>
                </c:pt>
                <c:pt idx="146">
                  <c:v>45310</c:v>
                </c:pt>
                <c:pt idx="147">
                  <c:v>45309</c:v>
                </c:pt>
                <c:pt idx="148">
                  <c:v>45308</c:v>
                </c:pt>
                <c:pt idx="149">
                  <c:v>45307</c:v>
                </c:pt>
                <c:pt idx="150">
                  <c:v>45306</c:v>
                </c:pt>
                <c:pt idx="151">
                  <c:v>45303</c:v>
                </c:pt>
                <c:pt idx="152">
                  <c:v>45302</c:v>
                </c:pt>
                <c:pt idx="153">
                  <c:v>45301</c:v>
                </c:pt>
                <c:pt idx="154">
                  <c:v>45300</c:v>
                </c:pt>
                <c:pt idx="155">
                  <c:v>45299</c:v>
                </c:pt>
                <c:pt idx="156">
                  <c:v>45296</c:v>
                </c:pt>
                <c:pt idx="157">
                  <c:v>45295</c:v>
                </c:pt>
                <c:pt idx="158">
                  <c:v>45294</c:v>
                </c:pt>
                <c:pt idx="159">
                  <c:v>45293</c:v>
                </c:pt>
                <c:pt idx="160">
                  <c:v>45289</c:v>
                </c:pt>
                <c:pt idx="161">
                  <c:v>45288</c:v>
                </c:pt>
                <c:pt idx="162">
                  <c:v>45287</c:v>
                </c:pt>
                <c:pt idx="163">
                  <c:v>45286</c:v>
                </c:pt>
                <c:pt idx="164">
                  <c:v>45285</c:v>
                </c:pt>
                <c:pt idx="165">
                  <c:v>45282</c:v>
                </c:pt>
                <c:pt idx="166">
                  <c:v>45281</c:v>
                </c:pt>
                <c:pt idx="167">
                  <c:v>45280</c:v>
                </c:pt>
                <c:pt idx="168">
                  <c:v>45279</c:v>
                </c:pt>
                <c:pt idx="169">
                  <c:v>45278</c:v>
                </c:pt>
                <c:pt idx="170">
                  <c:v>45275</c:v>
                </c:pt>
                <c:pt idx="171">
                  <c:v>45274</c:v>
                </c:pt>
                <c:pt idx="172">
                  <c:v>45273</c:v>
                </c:pt>
                <c:pt idx="173">
                  <c:v>45272</c:v>
                </c:pt>
                <c:pt idx="174">
                  <c:v>45271</c:v>
                </c:pt>
                <c:pt idx="175">
                  <c:v>45268</c:v>
                </c:pt>
                <c:pt idx="176">
                  <c:v>45267</c:v>
                </c:pt>
                <c:pt idx="177">
                  <c:v>45266</c:v>
                </c:pt>
                <c:pt idx="178">
                  <c:v>45265</c:v>
                </c:pt>
                <c:pt idx="179">
                  <c:v>45264</c:v>
                </c:pt>
                <c:pt idx="180">
                  <c:v>45261</c:v>
                </c:pt>
                <c:pt idx="181">
                  <c:v>45260</c:v>
                </c:pt>
                <c:pt idx="182">
                  <c:v>45259</c:v>
                </c:pt>
                <c:pt idx="183">
                  <c:v>45258</c:v>
                </c:pt>
                <c:pt idx="184">
                  <c:v>45257</c:v>
                </c:pt>
                <c:pt idx="185">
                  <c:v>45254</c:v>
                </c:pt>
                <c:pt idx="186">
                  <c:v>45253</c:v>
                </c:pt>
                <c:pt idx="187">
                  <c:v>45252</c:v>
                </c:pt>
                <c:pt idx="188">
                  <c:v>45251</c:v>
                </c:pt>
                <c:pt idx="189">
                  <c:v>45250</c:v>
                </c:pt>
                <c:pt idx="190">
                  <c:v>45247</c:v>
                </c:pt>
                <c:pt idx="191">
                  <c:v>45246</c:v>
                </c:pt>
                <c:pt idx="192">
                  <c:v>45245</c:v>
                </c:pt>
                <c:pt idx="193">
                  <c:v>45244</c:v>
                </c:pt>
                <c:pt idx="194">
                  <c:v>45243</c:v>
                </c:pt>
                <c:pt idx="195">
                  <c:v>45240</c:v>
                </c:pt>
                <c:pt idx="196">
                  <c:v>45239</c:v>
                </c:pt>
                <c:pt idx="197">
                  <c:v>45238</c:v>
                </c:pt>
                <c:pt idx="198">
                  <c:v>45237</c:v>
                </c:pt>
                <c:pt idx="199">
                  <c:v>45236</c:v>
                </c:pt>
                <c:pt idx="200">
                  <c:v>45233</c:v>
                </c:pt>
                <c:pt idx="201">
                  <c:v>45232</c:v>
                </c:pt>
                <c:pt idx="202">
                  <c:v>45231</c:v>
                </c:pt>
                <c:pt idx="203">
                  <c:v>45230</c:v>
                </c:pt>
                <c:pt idx="204">
                  <c:v>45229</c:v>
                </c:pt>
                <c:pt idx="205">
                  <c:v>45226</c:v>
                </c:pt>
                <c:pt idx="206">
                  <c:v>45225</c:v>
                </c:pt>
                <c:pt idx="207">
                  <c:v>45224</c:v>
                </c:pt>
                <c:pt idx="208">
                  <c:v>45223</c:v>
                </c:pt>
                <c:pt idx="209">
                  <c:v>45222</c:v>
                </c:pt>
                <c:pt idx="210">
                  <c:v>45219</c:v>
                </c:pt>
                <c:pt idx="211">
                  <c:v>45218</c:v>
                </c:pt>
                <c:pt idx="212">
                  <c:v>45217</c:v>
                </c:pt>
                <c:pt idx="213">
                  <c:v>45216</c:v>
                </c:pt>
                <c:pt idx="214">
                  <c:v>45215</c:v>
                </c:pt>
                <c:pt idx="215">
                  <c:v>45212</c:v>
                </c:pt>
                <c:pt idx="216">
                  <c:v>45211</c:v>
                </c:pt>
                <c:pt idx="217">
                  <c:v>45210</c:v>
                </c:pt>
                <c:pt idx="218">
                  <c:v>45209</c:v>
                </c:pt>
                <c:pt idx="219">
                  <c:v>45208</c:v>
                </c:pt>
                <c:pt idx="220">
                  <c:v>45205</c:v>
                </c:pt>
                <c:pt idx="221">
                  <c:v>45204</c:v>
                </c:pt>
                <c:pt idx="222">
                  <c:v>45203</c:v>
                </c:pt>
                <c:pt idx="223">
                  <c:v>45202</c:v>
                </c:pt>
                <c:pt idx="224">
                  <c:v>45201</c:v>
                </c:pt>
                <c:pt idx="225">
                  <c:v>45198</c:v>
                </c:pt>
                <c:pt idx="226">
                  <c:v>45197</c:v>
                </c:pt>
                <c:pt idx="227">
                  <c:v>45196</c:v>
                </c:pt>
                <c:pt idx="228">
                  <c:v>45195</c:v>
                </c:pt>
                <c:pt idx="229">
                  <c:v>45194</c:v>
                </c:pt>
                <c:pt idx="230">
                  <c:v>45191</c:v>
                </c:pt>
                <c:pt idx="231">
                  <c:v>45190</c:v>
                </c:pt>
                <c:pt idx="232">
                  <c:v>45189</c:v>
                </c:pt>
                <c:pt idx="233">
                  <c:v>45188</c:v>
                </c:pt>
                <c:pt idx="234">
                  <c:v>45187</c:v>
                </c:pt>
                <c:pt idx="235">
                  <c:v>45184</c:v>
                </c:pt>
                <c:pt idx="236">
                  <c:v>45183</c:v>
                </c:pt>
                <c:pt idx="237">
                  <c:v>45182</c:v>
                </c:pt>
                <c:pt idx="238">
                  <c:v>45181</c:v>
                </c:pt>
                <c:pt idx="239">
                  <c:v>45180</c:v>
                </c:pt>
                <c:pt idx="240">
                  <c:v>45177</c:v>
                </c:pt>
                <c:pt idx="241">
                  <c:v>45176</c:v>
                </c:pt>
                <c:pt idx="242">
                  <c:v>45175</c:v>
                </c:pt>
                <c:pt idx="243">
                  <c:v>45174</c:v>
                </c:pt>
                <c:pt idx="244">
                  <c:v>45169</c:v>
                </c:pt>
                <c:pt idx="245">
                  <c:v>45168</c:v>
                </c:pt>
                <c:pt idx="246">
                  <c:v>45167</c:v>
                </c:pt>
                <c:pt idx="247">
                  <c:v>45166</c:v>
                </c:pt>
                <c:pt idx="248">
                  <c:v>45163</c:v>
                </c:pt>
                <c:pt idx="249">
                  <c:v>45162</c:v>
                </c:pt>
                <c:pt idx="250">
                  <c:v>45161</c:v>
                </c:pt>
                <c:pt idx="251">
                  <c:v>45160</c:v>
                </c:pt>
                <c:pt idx="252">
                  <c:v>45159</c:v>
                </c:pt>
              </c:numCache>
            </c:numRef>
          </c:cat>
          <c:val>
            <c:numRef>
              <c:f>interestw!$D$3:$D$255</c:f>
              <c:numCache>
                <c:formatCode>General</c:formatCode>
                <c:ptCount val="253"/>
                <c:pt idx="0">
                  <c:v>4.375</c:v>
                </c:pt>
                <c:pt idx="1">
                  <c:v>4.25</c:v>
                </c:pt>
                <c:pt idx="2">
                  <c:v>4.2750000000000004</c:v>
                </c:pt>
                <c:pt idx="3">
                  <c:v>4.3499999999999996</c:v>
                </c:pt>
                <c:pt idx="4">
                  <c:v>4.3330000000000002</c:v>
                </c:pt>
                <c:pt idx="5">
                  <c:v>4.4000000000000004</c:v>
                </c:pt>
                <c:pt idx="6">
                  <c:v>4.4400000000000004</c:v>
                </c:pt>
                <c:pt idx="7">
                  <c:v>4.3250000000000002</c:v>
                </c:pt>
                <c:pt idx="8">
                  <c:v>4.3</c:v>
                </c:pt>
                <c:pt idx="9">
                  <c:v>4.25</c:v>
                </c:pt>
                <c:pt idx="10">
                  <c:v>4.375</c:v>
                </c:pt>
                <c:pt idx="11">
                  <c:v>4.4329999999999998</c:v>
                </c:pt>
                <c:pt idx="12">
                  <c:v>4.5670000000000002</c:v>
                </c:pt>
                <c:pt idx="13">
                  <c:v>4.7</c:v>
                </c:pt>
                <c:pt idx="14">
                  <c:v>4.7249999999999996</c:v>
                </c:pt>
                <c:pt idx="15">
                  <c:v>4.633</c:v>
                </c:pt>
                <c:pt idx="16">
                  <c:v>4.5670000000000002</c:v>
                </c:pt>
                <c:pt idx="17">
                  <c:v>4.45</c:v>
                </c:pt>
                <c:pt idx="18">
                  <c:v>4.5750000000000002</c:v>
                </c:pt>
                <c:pt idx="19">
                  <c:v>4.7</c:v>
                </c:pt>
                <c:pt idx="20">
                  <c:v>4.76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4.46</c:v>
                </c:pt>
                <c:pt idx="24">
                  <c:v>4.4000000000000004</c:v>
                </c:pt>
                <c:pt idx="25">
                  <c:v>4.3499999999999996</c:v>
                </c:pt>
                <c:pt idx="26">
                  <c:v>4.3</c:v>
                </c:pt>
                <c:pt idx="27">
                  <c:v>4.3499999999999996</c:v>
                </c:pt>
                <c:pt idx="28">
                  <c:v>4.3499999999999996</c:v>
                </c:pt>
                <c:pt idx="29">
                  <c:v>4.3</c:v>
                </c:pt>
                <c:pt idx="30">
                  <c:v>4.3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4.8330000000000002</c:v>
                </c:pt>
                <c:pt idx="34">
                  <c:v>4.7249999999999996</c:v>
                </c:pt>
                <c:pt idx="35">
                  <c:v>4.6669999999999998</c:v>
                </c:pt>
                <c:pt idx="36">
                  <c:v>4.5</c:v>
                </c:pt>
                <c:pt idx="37">
                  <c:v>4.4329999999999998</c:v>
                </c:pt>
                <c:pt idx="38">
                  <c:v>4.4329999999999998</c:v>
                </c:pt>
                <c:pt idx="39">
                  <c:v>4.5999999999999996</c:v>
                </c:pt>
                <c:pt idx="40">
                  <c:v>4.633</c:v>
                </c:pt>
                <c:pt idx="41">
                  <c:v>4.3</c:v>
                </c:pt>
                <c:pt idx="42">
                  <c:v>3.5329999999999999</c:v>
                </c:pt>
                <c:pt idx="43">
                  <c:v>4</c:v>
                </c:pt>
                <c:pt idx="44">
                  <c:v>3.7330000000000001</c:v>
                </c:pt>
                <c:pt idx="45">
                  <c:v>3.44</c:v>
                </c:pt>
                <c:pt idx="46">
                  <c:v>3.5750000000000002</c:v>
                </c:pt>
                <c:pt idx="47">
                  <c:v>3.96</c:v>
                </c:pt>
                <c:pt idx="48">
                  <c:v>4.0999999999999996</c:v>
                </c:pt>
                <c:pt idx="49">
                  <c:v>4.25</c:v>
                </c:pt>
                <c:pt idx="50">
                  <c:v>4.34</c:v>
                </c:pt>
                <c:pt idx="51">
                  <c:v>4.3499999999999996</c:v>
                </c:pt>
                <c:pt idx="52">
                  <c:v>4.3499999999999996</c:v>
                </c:pt>
                <c:pt idx="53">
                  <c:v>4.3499999999999996</c:v>
                </c:pt>
                <c:pt idx="54">
                  <c:v>4.0999999999999996</c:v>
                </c:pt>
                <c:pt idx="55">
                  <c:v>4.0999999999999996</c:v>
                </c:pt>
                <c:pt idx="56">
                  <c:v>4.0330000000000004</c:v>
                </c:pt>
                <c:pt idx="57">
                  <c:v>4.0670000000000002</c:v>
                </c:pt>
                <c:pt idx="58">
                  <c:v>4.0670000000000002</c:v>
                </c:pt>
                <c:pt idx="59">
                  <c:v>4.0330000000000004</c:v>
                </c:pt>
                <c:pt idx="60">
                  <c:v>3.2749999999999999</c:v>
                </c:pt>
                <c:pt idx="61">
                  <c:v>3.62</c:v>
                </c:pt>
                <c:pt idx="62">
                  <c:v>4.0999999999999996</c:v>
                </c:pt>
                <c:pt idx="63">
                  <c:v>4.7249999999999996</c:v>
                </c:pt>
                <c:pt idx="64">
                  <c:v>4.9749999999999996</c:v>
                </c:pt>
                <c:pt idx="65">
                  <c:v>4.95</c:v>
                </c:pt>
                <c:pt idx="66">
                  <c:v>5</c:v>
                </c:pt>
                <c:pt idx="67">
                  <c:v>4.45</c:v>
                </c:pt>
                <c:pt idx="68">
                  <c:v>4.0330000000000004</c:v>
                </c:pt>
                <c:pt idx="69">
                  <c:v>4.0330000000000004</c:v>
                </c:pt>
                <c:pt idx="70">
                  <c:v>3.9750000000000001</c:v>
                </c:pt>
                <c:pt idx="71">
                  <c:v>4</c:v>
                </c:pt>
                <c:pt idx="72">
                  <c:v>4.3330000000000002</c:v>
                </c:pt>
                <c:pt idx="73">
                  <c:v>4.25</c:v>
                </c:pt>
                <c:pt idx="74">
                  <c:v>4.3170000000000002</c:v>
                </c:pt>
                <c:pt idx="75">
                  <c:v>4.18</c:v>
                </c:pt>
                <c:pt idx="76">
                  <c:v>4.367</c:v>
                </c:pt>
                <c:pt idx="77">
                  <c:v>4.3250000000000002</c:v>
                </c:pt>
                <c:pt idx="78">
                  <c:v>4.2670000000000003</c:v>
                </c:pt>
                <c:pt idx="79">
                  <c:v>4.3330000000000002</c:v>
                </c:pt>
                <c:pt idx="80">
                  <c:v>4.5</c:v>
                </c:pt>
                <c:pt idx="81">
                  <c:v>4.4669999999999996</c:v>
                </c:pt>
                <c:pt idx="82">
                  <c:v>4.5999999999999996</c:v>
                </c:pt>
                <c:pt idx="83">
                  <c:v>4.1399999999999997</c:v>
                </c:pt>
                <c:pt idx="84">
                  <c:v>4.32</c:v>
                </c:pt>
                <c:pt idx="85">
                  <c:v>4.0999999999999996</c:v>
                </c:pt>
                <c:pt idx="86">
                  <c:v>3.9</c:v>
                </c:pt>
                <c:pt idx="87">
                  <c:v>3.9670000000000001</c:v>
                </c:pt>
                <c:pt idx="88">
                  <c:v>4.9630000000000001</c:v>
                </c:pt>
                <c:pt idx="89">
                  <c:v>4.75</c:v>
                </c:pt>
                <c:pt idx="90">
                  <c:v>4.4000000000000004</c:v>
                </c:pt>
                <c:pt idx="91">
                  <c:v>4.133</c:v>
                </c:pt>
                <c:pt idx="92">
                  <c:v>3.5249999999999999</c:v>
                </c:pt>
                <c:pt idx="93">
                  <c:v>3.7</c:v>
                </c:pt>
                <c:pt idx="94">
                  <c:v>3.4750000000000001</c:v>
                </c:pt>
                <c:pt idx="95">
                  <c:v>2.625</c:v>
                </c:pt>
                <c:pt idx="96">
                  <c:v>2.9</c:v>
                </c:pt>
                <c:pt idx="97">
                  <c:v>3.8</c:v>
                </c:pt>
                <c:pt idx="98">
                  <c:v>4.375</c:v>
                </c:pt>
                <c:pt idx="99">
                  <c:v>4.1669999999999998</c:v>
                </c:pt>
                <c:pt idx="100">
                  <c:v>3.6</c:v>
                </c:pt>
                <c:pt idx="101">
                  <c:v>2.6</c:v>
                </c:pt>
                <c:pt idx="102">
                  <c:v>1.7250000000000001</c:v>
                </c:pt>
                <c:pt idx="103">
                  <c:v>1.5</c:v>
                </c:pt>
                <c:pt idx="104">
                  <c:v>1.2330000000000001</c:v>
                </c:pt>
                <c:pt idx="105">
                  <c:v>0.73299999999999998</c:v>
                </c:pt>
                <c:pt idx="106">
                  <c:v>0.2</c:v>
                </c:pt>
                <c:pt idx="107">
                  <c:v>0.25</c:v>
                </c:pt>
                <c:pt idx="108">
                  <c:v>0.25</c:v>
                </c:pt>
                <c:pt idx="109">
                  <c:v>0.3</c:v>
                </c:pt>
                <c:pt idx="110">
                  <c:v>0.55000000000000004</c:v>
                </c:pt>
                <c:pt idx="111">
                  <c:v>0.8</c:v>
                </c:pt>
                <c:pt idx="112">
                  <c:v>1.2330000000000001</c:v>
                </c:pt>
                <c:pt idx="113">
                  <c:v>1.4670000000000001</c:v>
                </c:pt>
                <c:pt idx="114">
                  <c:v>1.45</c:v>
                </c:pt>
                <c:pt idx="115">
                  <c:v>0.85</c:v>
                </c:pt>
                <c:pt idx="116">
                  <c:v>0.83299999999999996</c:v>
                </c:pt>
                <c:pt idx="117">
                  <c:v>1.3</c:v>
                </c:pt>
                <c:pt idx="118">
                  <c:v>1.4670000000000001</c:v>
                </c:pt>
                <c:pt idx="119">
                  <c:v>1.5</c:v>
                </c:pt>
                <c:pt idx="120">
                  <c:v>1.5</c:v>
                </c:pt>
                <c:pt idx="121">
                  <c:v>1.575</c:v>
                </c:pt>
                <c:pt idx="122">
                  <c:v>1.425</c:v>
                </c:pt>
                <c:pt idx="123">
                  <c:v>2.0499999999999998</c:v>
                </c:pt>
                <c:pt idx="124">
                  <c:v>3.05</c:v>
                </c:pt>
                <c:pt idx="125">
                  <c:v>3.2330000000000001</c:v>
                </c:pt>
                <c:pt idx="126">
                  <c:v>3.45</c:v>
                </c:pt>
                <c:pt idx="127">
                  <c:v>3.6</c:v>
                </c:pt>
                <c:pt idx="128">
                  <c:v>3.36</c:v>
                </c:pt>
                <c:pt idx="129">
                  <c:v>2.0750000000000002</c:v>
                </c:pt>
                <c:pt idx="130">
                  <c:v>1.4</c:v>
                </c:pt>
                <c:pt idx="131">
                  <c:v>1.22</c:v>
                </c:pt>
                <c:pt idx="132">
                  <c:v>1.55</c:v>
                </c:pt>
                <c:pt idx="133">
                  <c:v>2.74</c:v>
                </c:pt>
                <c:pt idx="134">
                  <c:v>2.2799999999999998</c:v>
                </c:pt>
                <c:pt idx="135">
                  <c:v>1.7250000000000001</c:v>
                </c:pt>
                <c:pt idx="136">
                  <c:v>1.333</c:v>
                </c:pt>
                <c:pt idx="137">
                  <c:v>1.25</c:v>
                </c:pt>
                <c:pt idx="138">
                  <c:v>1.9</c:v>
                </c:pt>
                <c:pt idx="139">
                  <c:v>0.33300000000000002</c:v>
                </c:pt>
                <c:pt idx="140">
                  <c:v>0.188</c:v>
                </c:pt>
                <c:pt idx="141">
                  <c:v>0.188</c:v>
                </c:pt>
                <c:pt idx="142">
                  <c:v>0.188</c:v>
                </c:pt>
                <c:pt idx="143">
                  <c:v>0.2</c:v>
                </c:pt>
                <c:pt idx="144">
                  <c:v>0.17499999999999999</c:v>
                </c:pt>
                <c:pt idx="145">
                  <c:v>0.217</c:v>
                </c:pt>
                <c:pt idx="146">
                  <c:v>0.23300000000000001</c:v>
                </c:pt>
                <c:pt idx="147">
                  <c:v>0.21299999999999999</c:v>
                </c:pt>
                <c:pt idx="148">
                  <c:v>0.2</c:v>
                </c:pt>
                <c:pt idx="149">
                  <c:v>0.317</c:v>
                </c:pt>
                <c:pt idx="150">
                  <c:v>0.217</c:v>
                </c:pt>
                <c:pt idx="151">
                  <c:v>0.16700000000000001</c:v>
                </c:pt>
                <c:pt idx="152">
                  <c:v>0.16700000000000001</c:v>
                </c:pt>
                <c:pt idx="153">
                  <c:v>0.25</c:v>
                </c:pt>
                <c:pt idx="154">
                  <c:v>0.16700000000000001</c:v>
                </c:pt>
                <c:pt idx="155">
                  <c:v>0.26</c:v>
                </c:pt>
                <c:pt idx="156">
                  <c:v>0.4</c:v>
                </c:pt>
                <c:pt idx="157">
                  <c:v>0.46</c:v>
                </c:pt>
                <c:pt idx="158">
                  <c:v>1.1200000000000001</c:v>
                </c:pt>
                <c:pt idx="159">
                  <c:v>1.1200000000000001</c:v>
                </c:pt>
                <c:pt idx="160">
                  <c:v>3.375</c:v>
                </c:pt>
                <c:pt idx="161">
                  <c:v>2.0750000000000002</c:v>
                </c:pt>
                <c:pt idx="162">
                  <c:v>1.96</c:v>
                </c:pt>
                <c:pt idx="163">
                  <c:v>1.84</c:v>
                </c:pt>
                <c:pt idx="164">
                  <c:v>0.47499999999999998</c:v>
                </c:pt>
                <c:pt idx="165">
                  <c:v>0.43</c:v>
                </c:pt>
                <c:pt idx="166">
                  <c:v>0.317</c:v>
                </c:pt>
                <c:pt idx="167">
                  <c:v>0.26200000000000001</c:v>
                </c:pt>
                <c:pt idx="168">
                  <c:v>0.26700000000000002</c:v>
                </c:pt>
                <c:pt idx="169">
                  <c:v>0.28000000000000003</c:v>
                </c:pt>
                <c:pt idx="170">
                  <c:v>0.22</c:v>
                </c:pt>
                <c:pt idx="171">
                  <c:v>0.27</c:v>
                </c:pt>
                <c:pt idx="172">
                  <c:v>0.25</c:v>
                </c:pt>
                <c:pt idx="173">
                  <c:v>0.25</c:v>
                </c:pt>
                <c:pt idx="174">
                  <c:v>0.22500000000000001</c:v>
                </c:pt>
                <c:pt idx="175">
                  <c:v>0.3</c:v>
                </c:pt>
                <c:pt idx="176">
                  <c:v>0.25</c:v>
                </c:pt>
                <c:pt idx="177">
                  <c:v>0.25</c:v>
                </c:pt>
                <c:pt idx="178">
                  <c:v>0.26700000000000002</c:v>
                </c:pt>
                <c:pt idx="179">
                  <c:v>0.17499999999999999</c:v>
                </c:pt>
                <c:pt idx="180">
                  <c:v>0.17499999999999999</c:v>
                </c:pt>
                <c:pt idx="181">
                  <c:v>0.23300000000000001</c:v>
                </c:pt>
                <c:pt idx="182">
                  <c:v>0.23300000000000001</c:v>
                </c:pt>
                <c:pt idx="183">
                  <c:v>0.2</c:v>
                </c:pt>
                <c:pt idx="184">
                  <c:v>0.28000000000000003</c:v>
                </c:pt>
                <c:pt idx="185">
                  <c:v>0.24</c:v>
                </c:pt>
                <c:pt idx="186">
                  <c:v>0.25</c:v>
                </c:pt>
                <c:pt idx="187">
                  <c:v>0.23300000000000001</c:v>
                </c:pt>
                <c:pt idx="188">
                  <c:v>0.26</c:v>
                </c:pt>
                <c:pt idx="189">
                  <c:v>0.27500000000000002</c:v>
                </c:pt>
                <c:pt idx="190">
                  <c:v>0.4</c:v>
                </c:pt>
                <c:pt idx="191">
                  <c:v>0.35</c:v>
                </c:pt>
                <c:pt idx="192">
                  <c:v>0.42</c:v>
                </c:pt>
                <c:pt idx="193">
                  <c:v>0.62</c:v>
                </c:pt>
                <c:pt idx="194">
                  <c:v>0.67500000000000004</c:v>
                </c:pt>
                <c:pt idx="195">
                  <c:v>0.67500000000000004</c:v>
                </c:pt>
                <c:pt idx="196">
                  <c:v>0.86699999999999999</c:v>
                </c:pt>
                <c:pt idx="197">
                  <c:v>1.0669999999999999</c:v>
                </c:pt>
                <c:pt idx="198">
                  <c:v>1.08</c:v>
                </c:pt>
                <c:pt idx="199">
                  <c:v>1.2</c:v>
                </c:pt>
                <c:pt idx="200">
                  <c:v>1.1399999999999999</c:v>
                </c:pt>
                <c:pt idx="201">
                  <c:v>1.22</c:v>
                </c:pt>
                <c:pt idx="202">
                  <c:v>1.22</c:v>
                </c:pt>
                <c:pt idx="203">
                  <c:v>1.125</c:v>
                </c:pt>
                <c:pt idx="204">
                  <c:v>1.1000000000000001</c:v>
                </c:pt>
                <c:pt idx="205">
                  <c:v>1.7250000000000001</c:v>
                </c:pt>
                <c:pt idx="206">
                  <c:v>1.9</c:v>
                </c:pt>
                <c:pt idx="207">
                  <c:v>2.65</c:v>
                </c:pt>
                <c:pt idx="208">
                  <c:v>2.6</c:v>
                </c:pt>
                <c:pt idx="209">
                  <c:v>1.742</c:v>
                </c:pt>
                <c:pt idx="210">
                  <c:v>1.4</c:v>
                </c:pt>
                <c:pt idx="211">
                  <c:v>0.92500000000000004</c:v>
                </c:pt>
                <c:pt idx="212">
                  <c:v>0.86699999999999999</c:v>
                </c:pt>
                <c:pt idx="213">
                  <c:v>0.69299999999999995</c:v>
                </c:pt>
                <c:pt idx="214">
                  <c:v>0.72499999999999998</c:v>
                </c:pt>
                <c:pt idx="215">
                  <c:v>0.433</c:v>
                </c:pt>
                <c:pt idx="216">
                  <c:v>0.3</c:v>
                </c:pt>
                <c:pt idx="217">
                  <c:v>0.5</c:v>
                </c:pt>
                <c:pt idx="218">
                  <c:v>0.8</c:v>
                </c:pt>
                <c:pt idx="219">
                  <c:v>1</c:v>
                </c:pt>
                <c:pt idx="220">
                  <c:v>1.25</c:v>
                </c:pt>
                <c:pt idx="221">
                  <c:v>1.2749999999999999</c:v>
                </c:pt>
                <c:pt idx="222">
                  <c:v>1.2</c:v>
                </c:pt>
                <c:pt idx="223">
                  <c:v>0.68600000000000005</c:v>
                </c:pt>
                <c:pt idx="224">
                  <c:v>0.5</c:v>
                </c:pt>
                <c:pt idx="225">
                  <c:v>0.3</c:v>
                </c:pt>
                <c:pt idx="226">
                  <c:v>0.26200000000000001</c:v>
                </c:pt>
                <c:pt idx="227">
                  <c:v>0.317</c:v>
                </c:pt>
                <c:pt idx="228">
                  <c:v>0.2</c:v>
                </c:pt>
                <c:pt idx="229">
                  <c:v>0.25</c:v>
                </c:pt>
                <c:pt idx="230">
                  <c:v>0.25</c:v>
                </c:pt>
                <c:pt idx="231">
                  <c:v>0.17499999999999999</c:v>
                </c:pt>
                <c:pt idx="232">
                  <c:v>0.21</c:v>
                </c:pt>
                <c:pt idx="233">
                  <c:v>0.25</c:v>
                </c:pt>
                <c:pt idx="234">
                  <c:v>0.1</c:v>
                </c:pt>
                <c:pt idx="235">
                  <c:v>0.25</c:v>
                </c:pt>
                <c:pt idx="236">
                  <c:v>0.25</c:v>
                </c:pt>
                <c:pt idx="237">
                  <c:v>0.25</c:v>
                </c:pt>
                <c:pt idx="238">
                  <c:v>0.2</c:v>
                </c:pt>
                <c:pt idx="239">
                  <c:v>0.25</c:v>
                </c:pt>
                <c:pt idx="240">
                  <c:v>0.27500000000000002</c:v>
                </c:pt>
                <c:pt idx="241">
                  <c:v>0.32500000000000001</c:v>
                </c:pt>
                <c:pt idx="242">
                  <c:v>0.3</c:v>
                </c:pt>
                <c:pt idx="243">
                  <c:v>0.2</c:v>
                </c:pt>
                <c:pt idx="244">
                  <c:v>0.16700000000000001</c:v>
                </c:pt>
                <c:pt idx="245">
                  <c:v>0.3</c:v>
                </c:pt>
                <c:pt idx="246">
                  <c:v>0.3</c:v>
                </c:pt>
                <c:pt idx="247">
                  <c:v>0.3</c:v>
                </c:pt>
                <c:pt idx="248">
                  <c:v>0.125</c:v>
                </c:pt>
                <c:pt idx="249">
                  <c:v>0.183</c:v>
                </c:pt>
                <c:pt idx="250">
                  <c:v>0.28299999999999997</c:v>
                </c:pt>
                <c:pt idx="251">
                  <c:v>0.27500000000000002</c:v>
                </c:pt>
                <c:pt idx="252">
                  <c:v>0.36699999999999999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C4E-B14D-6E2722A07CA1}"/>
            </c:ext>
          </c:extLst>
        </c:ser>
        <c:ser>
          <c:idx val="2"/>
          <c:order val="2"/>
          <c:tx>
            <c:strRef>
              <c:f>interestw!$E$2</c:f>
              <c:strCache>
                <c:ptCount val="1"/>
                <c:pt idx="0">
                  <c:v>1 tháng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interestw!$B$3:$B$255</c:f>
              <c:numCache>
                <c:formatCode>dd/mm/yyyy</c:formatCode>
                <c:ptCount val="253"/>
                <c:pt idx="0">
                  <c:v>45527</c:v>
                </c:pt>
                <c:pt idx="1">
                  <c:v>45526</c:v>
                </c:pt>
                <c:pt idx="2">
                  <c:v>45525</c:v>
                </c:pt>
                <c:pt idx="3">
                  <c:v>45524</c:v>
                </c:pt>
                <c:pt idx="4">
                  <c:v>45523</c:v>
                </c:pt>
                <c:pt idx="5">
                  <c:v>45520</c:v>
                </c:pt>
                <c:pt idx="6">
                  <c:v>45519</c:v>
                </c:pt>
                <c:pt idx="7">
                  <c:v>45518</c:v>
                </c:pt>
                <c:pt idx="8">
                  <c:v>45517</c:v>
                </c:pt>
                <c:pt idx="9">
                  <c:v>45516</c:v>
                </c:pt>
                <c:pt idx="10">
                  <c:v>45513</c:v>
                </c:pt>
                <c:pt idx="11">
                  <c:v>45512</c:v>
                </c:pt>
                <c:pt idx="12">
                  <c:v>45511</c:v>
                </c:pt>
                <c:pt idx="13">
                  <c:v>45510</c:v>
                </c:pt>
                <c:pt idx="14">
                  <c:v>45509</c:v>
                </c:pt>
                <c:pt idx="15">
                  <c:v>45506</c:v>
                </c:pt>
                <c:pt idx="16">
                  <c:v>45505</c:v>
                </c:pt>
                <c:pt idx="17">
                  <c:v>45504</c:v>
                </c:pt>
                <c:pt idx="18">
                  <c:v>45503</c:v>
                </c:pt>
                <c:pt idx="19">
                  <c:v>45502</c:v>
                </c:pt>
                <c:pt idx="20">
                  <c:v>45499</c:v>
                </c:pt>
                <c:pt idx="21">
                  <c:v>45498</c:v>
                </c:pt>
                <c:pt idx="22">
                  <c:v>45497</c:v>
                </c:pt>
                <c:pt idx="23">
                  <c:v>45496</c:v>
                </c:pt>
                <c:pt idx="24">
                  <c:v>45495</c:v>
                </c:pt>
                <c:pt idx="25">
                  <c:v>45492</c:v>
                </c:pt>
                <c:pt idx="26">
                  <c:v>45491</c:v>
                </c:pt>
                <c:pt idx="27">
                  <c:v>45490</c:v>
                </c:pt>
                <c:pt idx="28">
                  <c:v>45489</c:v>
                </c:pt>
                <c:pt idx="29">
                  <c:v>45488</c:v>
                </c:pt>
                <c:pt idx="30">
                  <c:v>45485</c:v>
                </c:pt>
                <c:pt idx="31">
                  <c:v>45484</c:v>
                </c:pt>
                <c:pt idx="32">
                  <c:v>45483</c:v>
                </c:pt>
                <c:pt idx="33">
                  <c:v>45482</c:v>
                </c:pt>
                <c:pt idx="34">
                  <c:v>45481</c:v>
                </c:pt>
                <c:pt idx="35">
                  <c:v>45478</c:v>
                </c:pt>
                <c:pt idx="36">
                  <c:v>45477</c:v>
                </c:pt>
                <c:pt idx="37">
                  <c:v>45476</c:v>
                </c:pt>
                <c:pt idx="38">
                  <c:v>45475</c:v>
                </c:pt>
                <c:pt idx="39">
                  <c:v>45474</c:v>
                </c:pt>
                <c:pt idx="40">
                  <c:v>45471</c:v>
                </c:pt>
                <c:pt idx="41">
                  <c:v>45470</c:v>
                </c:pt>
                <c:pt idx="42">
                  <c:v>45469</c:v>
                </c:pt>
                <c:pt idx="43">
                  <c:v>45468</c:v>
                </c:pt>
                <c:pt idx="44">
                  <c:v>45467</c:v>
                </c:pt>
                <c:pt idx="45">
                  <c:v>45464</c:v>
                </c:pt>
                <c:pt idx="46">
                  <c:v>45463</c:v>
                </c:pt>
                <c:pt idx="47">
                  <c:v>45462</c:v>
                </c:pt>
                <c:pt idx="48">
                  <c:v>45461</c:v>
                </c:pt>
                <c:pt idx="49">
                  <c:v>45460</c:v>
                </c:pt>
                <c:pt idx="50">
                  <c:v>45457</c:v>
                </c:pt>
                <c:pt idx="51">
                  <c:v>45456</c:v>
                </c:pt>
                <c:pt idx="52">
                  <c:v>45455</c:v>
                </c:pt>
                <c:pt idx="53">
                  <c:v>45454</c:v>
                </c:pt>
                <c:pt idx="54">
                  <c:v>45453</c:v>
                </c:pt>
                <c:pt idx="55">
                  <c:v>45450</c:v>
                </c:pt>
                <c:pt idx="56">
                  <c:v>45449</c:v>
                </c:pt>
                <c:pt idx="57">
                  <c:v>45448</c:v>
                </c:pt>
                <c:pt idx="58">
                  <c:v>45447</c:v>
                </c:pt>
                <c:pt idx="59">
                  <c:v>45446</c:v>
                </c:pt>
                <c:pt idx="60">
                  <c:v>45443</c:v>
                </c:pt>
                <c:pt idx="61">
                  <c:v>45442</c:v>
                </c:pt>
                <c:pt idx="62">
                  <c:v>45441</c:v>
                </c:pt>
                <c:pt idx="63">
                  <c:v>45440</c:v>
                </c:pt>
                <c:pt idx="64">
                  <c:v>45439</c:v>
                </c:pt>
                <c:pt idx="65">
                  <c:v>45436</c:v>
                </c:pt>
                <c:pt idx="66">
                  <c:v>45435</c:v>
                </c:pt>
                <c:pt idx="67">
                  <c:v>45434</c:v>
                </c:pt>
                <c:pt idx="68">
                  <c:v>45433</c:v>
                </c:pt>
                <c:pt idx="69">
                  <c:v>45432</c:v>
                </c:pt>
                <c:pt idx="70">
                  <c:v>45429</c:v>
                </c:pt>
                <c:pt idx="71">
                  <c:v>45428</c:v>
                </c:pt>
                <c:pt idx="72">
                  <c:v>45427</c:v>
                </c:pt>
                <c:pt idx="73">
                  <c:v>45426</c:v>
                </c:pt>
                <c:pt idx="74">
                  <c:v>45425</c:v>
                </c:pt>
                <c:pt idx="75">
                  <c:v>45422</c:v>
                </c:pt>
                <c:pt idx="76">
                  <c:v>45421</c:v>
                </c:pt>
                <c:pt idx="77">
                  <c:v>45420</c:v>
                </c:pt>
                <c:pt idx="78">
                  <c:v>45419</c:v>
                </c:pt>
                <c:pt idx="79">
                  <c:v>45418</c:v>
                </c:pt>
                <c:pt idx="80">
                  <c:v>45415</c:v>
                </c:pt>
                <c:pt idx="81">
                  <c:v>45414</c:v>
                </c:pt>
                <c:pt idx="82">
                  <c:v>45408</c:v>
                </c:pt>
                <c:pt idx="83">
                  <c:v>45407</c:v>
                </c:pt>
                <c:pt idx="84">
                  <c:v>45406</c:v>
                </c:pt>
                <c:pt idx="85">
                  <c:v>45405</c:v>
                </c:pt>
                <c:pt idx="86">
                  <c:v>45404</c:v>
                </c:pt>
                <c:pt idx="87">
                  <c:v>45401</c:v>
                </c:pt>
                <c:pt idx="88">
                  <c:v>45399</c:v>
                </c:pt>
                <c:pt idx="89">
                  <c:v>45398</c:v>
                </c:pt>
                <c:pt idx="90">
                  <c:v>45397</c:v>
                </c:pt>
                <c:pt idx="91">
                  <c:v>45394</c:v>
                </c:pt>
                <c:pt idx="92">
                  <c:v>45393</c:v>
                </c:pt>
                <c:pt idx="93">
                  <c:v>45392</c:v>
                </c:pt>
                <c:pt idx="94">
                  <c:v>45391</c:v>
                </c:pt>
                <c:pt idx="95">
                  <c:v>45390</c:v>
                </c:pt>
                <c:pt idx="96">
                  <c:v>45387</c:v>
                </c:pt>
                <c:pt idx="97">
                  <c:v>45386</c:v>
                </c:pt>
                <c:pt idx="98">
                  <c:v>45385</c:v>
                </c:pt>
                <c:pt idx="99">
                  <c:v>45384</c:v>
                </c:pt>
                <c:pt idx="100">
                  <c:v>45383</c:v>
                </c:pt>
                <c:pt idx="101">
                  <c:v>45380</c:v>
                </c:pt>
                <c:pt idx="102">
                  <c:v>45379</c:v>
                </c:pt>
                <c:pt idx="103">
                  <c:v>45378</c:v>
                </c:pt>
                <c:pt idx="104">
                  <c:v>45377</c:v>
                </c:pt>
                <c:pt idx="105">
                  <c:v>45376</c:v>
                </c:pt>
                <c:pt idx="106">
                  <c:v>45373</c:v>
                </c:pt>
                <c:pt idx="107">
                  <c:v>45372</c:v>
                </c:pt>
                <c:pt idx="108">
                  <c:v>45371</c:v>
                </c:pt>
                <c:pt idx="109">
                  <c:v>45370</c:v>
                </c:pt>
                <c:pt idx="110">
                  <c:v>45369</c:v>
                </c:pt>
                <c:pt idx="111">
                  <c:v>45366</c:v>
                </c:pt>
                <c:pt idx="112">
                  <c:v>45365</c:v>
                </c:pt>
                <c:pt idx="113">
                  <c:v>45364</c:v>
                </c:pt>
                <c:pt idx="114">
                  <c:v>45363</c:v>
                </c:pt>
                <c:pt idx="115">
                  <c:v>45362</c:v>
                </c:pt>
                <c:pt idx="116">
                  <c:v>45359</c:v>
                </c:pt>
                <c:pt idx="117">
                  <c:v>45358</c:v>
                </c:pt>
                <c:pt idx="118">
                  <c:v>45357</c:v>
                </c:pt>
                <c:pt idx="119">
                  <c:v>45356</c:v>
                </c:pt>
                <c:pt idx="120">
                  <c:v>45355</c:v>
                </c:pt>
                <c:pt idx="121">
                  <c:v>45352</c:v>
                </c:pt>
                <c:pt idx="122">
                  <c:v>45351</c:v>
                </c:pt>
                <c:pt idx="123">
                  <c:v>45350</c:v>
                </c:pt>
                <c:pt idx="124">
                  <c:v>45349</c:v>
                </c:pt>
                <c:pt idx="125">
                  <c:v>45348</c:v>
                </c:pt>
                <c:pt idx="126">
                  <c:v>45345</c:v>
                </c:pt>
                <c:pt idx="127">
                  <c:v>45344</c:v>
                </c:pt>
                <c:pt idx="128">
                  <c:v>45343</c:v>
                </c:pt>
                <c:pt idx="129">
                  <c:v>45342</c:v>
                </c:pt>
                <c:pt idx="130">
                  <c:v>45341</c:v>
                </c:pt>
                <c:pt idx="131">
                  <c:v>45338</c:v>
                </c:pt>
                <c:pt idx="132">
                  <c:v>45337</c:v>
                </c:pt>
                <c:pt idx="133">
                  <c:v>45329</c:v>
                </c:pt>
                <c:pt idx="134">
                  <c:v>45328</c:v>
                </c:pt>
                <c:pt idx="135">
                  <c:v>45327</c:v>
                </c:pt>
                <c:pt idx="136">
                  <c:v>45324</c:v>
                </c:pt>
                <c:pt idx="137">
                  <c:v>45323</c:v>
                </c:pt>
                <c:pt idx="138">
                  <c:v>45322</c:v>
                </c:pt>
                <c:pt idx="139">
                  <c:v>45321</c:v>
                </c:pt>
                <c:pt idx="140">
                  <c:v>45320</c:v>
                </c:pt>
                <c:pt idx="141">
                  <c:v>45317</c:v>
                </c:pt>
                <c:pt idx="142">
                  <c:v>45316</c:v>
                </c:pt>
                <c:pt idx="143">
                  <c:v>45315</c:v>
                </c:pt>
                <c:pt idx="144">
                  <c:v>45314</c:v>
                </c:pt>
                <c:pt idx="145">
                  <c:v>45313</c:v>
                </c:pt>
                <c:pt idx="146">
                  <c:v>45310</c:v>
                </c:pt>
                <c:pt idx="147">
                  <c:v>45309</c:v>
                </c:pt>
                <c:pt idx="148">
                  <c:v>45308</c:v>
                </c:pt>
                <c:pt idx="149">
                  <c:v>45307</c:v>
                </c:pt>
                <c:pt idx="150">
                  <c:v>45306</c:v>
                </c:pt>
                <c:pt idx="151">
                  <c:v>45303</c:v>
                </c:pt>
                <c:pt idx="152">
                  <c:v>45302</c:v>
                </c:pt>
                <c:pt idx="153">
                  <c:v>45301</c:v>
                </c:pt>
                <c:pt idx="154">
                  <c:v>45300</c:v>
                </c:pt>
                <c:pt idx="155">
                  <c:v>45299</c:v>
                </c:pt>
                <c:pt idx="156">
                  <c:v>45296</c:v>
                </c:pt>
                <c:pt idx="157">
                  <c:v>45295</c:v>
                </c:pt>
                <c:pt idx="158">
                  <c:v>45294</c:v>
                </c:pt>
                <c:pt idx="159">
                  <c:v>45293</c:v>
                </c:pt>
                <c:pt idx="160">
                  <c:v>45289</c:v>
                </c:pt>
                <c:pt idx="161">
                  <c:v>45288</c:v>
                </c:pt>
                <c:pt idx="162">
                  <c:v>45287</c:v>
                </c:pt>
                <c:pt idx="163">
                  <c:v>45286</c:v>
                </c:pt>
                <c:pt idx="164">
                  <c:v>45285</c:v>
                </c:pt>
                <c:pt idx="165">
                  <c:v>45282</c:v>
                </c:pt>
                <c:pt idx="166">
                  <c:v>45281</c:v>
                </c:pt>
                <c:pt idx="167">
                  <c:v>45280</c:v>
                </c:pt>
                <c:pt idx="168">
                  <c:v>45279</c:v>
                </c:pt>
                <c:pt idx="169">
                  <c:v>45278</c:v>
                </c:pt>
                <c:pt idx="170">
                  <c:v>45275</c:v>
                </c:pt>
                <c:pt idx="171">
                  <c:v>45274</c:v>
                </c:pt>
                <c:pt idx="172">
                  <c:v>45273</c:v>
                </c:pt>
                <c:pt idx="173">
                  <c:v>45272</c:v>
                </c:pt>
                <c:pt idx="174">
                  <c:v>45271</c:v>
                </c:pt>
                <c:pt idx="175">
                  <c:v>45268</c:v>
                </c:pt>
                <c:pt idx="176">
                  <c:v>45267</c:v>
                </c:pt>
                <c:pt idx="177">
                  <c:v>45266</c:v>
                </c:pt>
                <c:pt idx="178">
                  <c:v>45265</c:v>
                </c:pt>
                <c:pt idx="179">
                  <c:v>45264</c:v>
                </c:pt>
                <c:pt idx="180">
                  <c:v>45261</c:v>
                </c:pt>
                <c:pt idx="181">
                  <c:v>45260</c:v>
                </c:pt>
                <c:pt idx="182">
                  <c:v>45259</c:v>
                </c:pt>
                <c:pt idx="183">
                  <c:v>45258</c:v>
                </c:pt>
                <c:pt idx="184">
                  <c:v>45257</c:v>
                </c:pt>
                <c:pt idx="185">
                  <c:v>45254</c:v>
                </c:pt>
                <c:pt idx="186">
                  <c:v>45253</c:v>
                </c:pt>
                <c:pt idx="187">
                  <c:v>45252</c:v>
                </c:pt>
                <c:pt idx="188">
                  <c:v>45251</c:v>
                </c:pt>
                <c:pt idx="189">
                  <c:v>45250</c:v>
                </c:pt>
                <c:pt idx="190">
                  <c:v>45247</c:v>
                </c:pt>
                <c:pt idx="191">
                  <c:v>45246</c:v>
                </c:pt>
                <c:pt idx="192">
                  <c:v>45245</c:v>
                </c:pt>
                <c:pt idx="193">
                  <c:v>45244</c:v>
                </c:pt>
                <c:pt idx="194">
                  <c:v>45243</c:v>
                </c:pt>
                <c:pt idx="195">
                  <c:v>45240</c:v>
                </c:pt>
                <c:pt idx="196">
                  <c:v>45239</c:v>
                </c:pt>
                <c:pt idx="197">
                  <c:v>45238</c:v>
                </c:pt>
                <c:pt idx="198">
                  <c:v>45237</c:v>
                </c:pt>
                <c:pt idx="199">
                  <c:v>45236</c:v>
                </c:pt>
                <c:pt idx="200">
                  <c:v>45233</c:v>
                </c:pt>
                <c:pt idx="201">
                  <c:v>45232</c:v>
                </c:pt>
                <c:pt idx="202">
                  <c:v>45231</c:v>
                </c:pt>
                <c:pt idx="203">
                  <c:v>45230</c:v>
                </c:pt>
                <c:pt idx="204">
                  <c:v>45229</c:v>
                </c:pt>
                <c:pt idx="205">
                  <c:v>45226</c:v>
                </c:pt>
                <c:pt idx="206">
                  <c:v>45225</c:v>
                </c:pt>
                <c:pt idx="207">
                  <c:v>45224</c:v>
                </c:pt>
                <c:pt idx="208">
                  <c:v>45223</c:v>
                </c:pt>
                <c:pt idx="209">
                  <c:v>45222</c:v>
                </c:pt>
                <c:pt idx="210">
                  <c:v>45219</c:v>
                </c:pt>
                <c:pt idx="211">
                  <c:v>45218</c:v>
                </c:pt>
                <c:pt idx="212">
                  <c:v>45217</c:v>
                </c:pt>
                <c:pt idx="213">
                  <c:v>45216</c:v>
                </c:pt>
                <c:pt idx="214">
                  <c:v>45215</c:v>
                </c:pt>
                <c:pt idx="215">
                  <c:v>45212</c:v>
                </c:pt>
                <c:pt idx="216">
                  <c:v>45211</c:v>
                </c:pt>
                <c:pt idx="217">
                  <c:v>45210</c:v>
                </c:pt>
                <c:pt idx="218">
                  <c:v>45209</c:v>
                </c:pt>
                <c:pt idx="219">
                  <c:v>45208</c:v>
                </c:pt>
                <c:pt idx="220">
                  <c:v>45205</c:v>
                </c:pt>
                <c:pt idx="221">
                  <c:v>45204</c:v>
                </c:pt>
                <c:pt idx="222">
                  <c:v>45203</c:v>
                </c:pt>
                <c:pt idx="223">
                  <c:v>45202</c:v>
                </c:pt>
                <c:pt idx="224">
                  <c:v>45201</c:v>
                </c:pt>
                <c:pt idx="225">
                  <c:v>45198</c:v>
                </c:pt>
                <c:pt idx="226">
                  <c:v>45197</c:v>
                </c:pt>
                <c:pt idx="227">
                  <c:v>45196</c:v>
                </c:pt>
                <c:pt idx="228">
                  <c:v>45195</c:v>
                </c:pt>
                <c:pt idx="229">
                  <c:v>45194</c:v>
                </c:pt>
                <c:pt idx="230">
                  <c:v>45191</c:v>
                </c:pt>
                <c:pt idx="231">
                  <c:v>45190</c:v>
                </c:pt>
                <c:pt idx="232">
                  <c:v>45189</c:v>
                </c:pt>
                <c:pt idx="233">
                  <c:v>45188</c:v>
                </c:pt>
                <c:pt idx="234">
                  <c:v>45187</c:v>
                </c:pt>
                <c:pt idx="235">
                  <c:v>45184</c:v>
                </c:pt>
                <c:pt idx="236">
                  <c:v>45183</c:v>
                </c:pt>
                <c:pt idx="237">
                  <c:v>45182</c:v>
                </c:pt>
                <c:pt idx="238">
                  <c:v>45181</c:v>
                </c:pt>
                <c:pt idx="239">
                  <c:v>45180</c:v>
                </c:pt>
                <c:pt idx="240">
                  <c:v>45177</c:v>
                </c:pt>
                <c:pt idx="241">
                  <c:v>45176</c:v>
                </c:pt>
                <c:pt idx="242">
                  <c:v>45175</c:v>
                </c:pt>
                <c:pt idx="243">
                  <c:v>45174</c:v>
                </c:pt>
                <c:pt idx="244">
                  <c:v>45169</c:v>
                </c:pt>
                <c:pt idx="245">
                  <c:v>45168</c:v>
                </c:pt>
                <c:pt idx="246">
                  <c:v>45167</c:v>
                </c:pt>
                <c:pt idx="247">
                  <c:v>45166</c:v>
                </c:pt>
                <c:pt idx="248">
                  <c:v>45163</c:v>
                </c:pt>
                <c:pt idx="249">
                  <c:v>45162</c:v>
                </c:pt>
                <c:pt idx="250">
                  <c:v>45161</c:v>
                </c:pt>
                <c:pt idx="251">
                  <c:v>45160</c:v>
                </c:pt>
                <c:pt idx="252">
                  <c:v>45159</c:v>
                </c:pt>
              </c:numCache>
            </c:numRef>
          </c:cat>
          <c:val>
            <c:numRef>
              <c:f>interestw!$E$3:$E$255</c:f>
              <c:numCache>
                <c:formatCode>General</c:formatCode>
                <c:ptCount val="253"/>
                <c:pt idx="0">
                  <c:v>4.45</c:v>
                </c:pt>
                <c:pt idx="1">
                  <c:v>4.4249999999999998</c:v>
                </c:pt>
                <c:pt idx="2">
                  <c:v>4.4249999999999998</c:v>
                </c:pt>
                <c:pt idx="3">
                  <c:v>4.4249999999999998</c:v>
                </c:pt>
                <c:pt idx="4">
                  <c:v>4.367</c:v>
                </c:pt>
                <c:pt idx="5">
                  <c:v>4.45</c:v>
                </c:pt>
                <c:pt idx="6">
                  <c:v>4.38</c:v>
                </c:pt>
                <c:pt idx="7">
                  <c:v>4.4249999999999998</c:v>
                </c:pt>
                <c:pt idx="8">
                  <c:v>4.4249999999999998</c:v>
                </c:pt>
                <c:pt idx="9">
                  <c:v>4.4329999999999998</c:v>
                </c:pt>
                <c:pt idx="10">
                  <c:v>4.5</c:v>
                </c:pt>
                <c:pt idx="11">
                  <c:v>4.5330000000000004</c:v>
                </c:pt>
                <c:pt idx="12">
                  <c:v>4.6669999999999998</c:v>
                </c:pt>
                <c:pt idx="13">
                  <c:v>4.7</c:v>
                </c:pt>
                <c:pt idx="14">
                  <c:v>4.7249999999999996</c:v>
                </c:pt>
                <c:pt idx="15">
                  <c:v>4.7</c:v>
                </c:pt>
                <c:pt idx="16">
                  <c:v>4.6669999999999998</c:v>
                </c:pt>
                <c:pt idx="17">
                  <c:v>4.5999999999999996</c:v>
                </c:pt>
                <c:pt idx="18">
                  <c:v>4.6900000000000004</c:v>
                </c:pt>
                <c:pt idx="19">
                  <c:v>4.75</c:v>
                </c:pt>
                <c:pt idx="20">
                  <c:v>4.7750000000000004</c:v>
                </c:pt>
                <c:pt idx="21">
                  <c:v>4.76</c:v>
                </c:pt>
                <c:pt idx="22">
                  <c:v>4.6669999999999998</c:v>
                </c:pt>
                <c:pt idx="23">
                  <c:v>4.6399999999999997</c:v>
                </c:pt>
                <c:pt idx="24">
                  <c:v>4.625</c:v>
                </c:pt>
                <c:pt idx="25">
                  <c:v>4.625</c:v>
                </c:pt>
                <c:pt idx="26">
                  <c:v>4.5670000000000002</c:v>
                </c:pt>
                <c:pt idx="27">
                  <c:v>4.5999999999999996</c:v>
                </c:pt>
                <c:pt idx="28">
                  <c:v>4.5999999999999996</c:v>
                </c:pt>
                <c:pt idx="29">
                  <c:v>4.5999999999999996</c:v>
                </c:pt>
                <c:pt idx="30">
                  <c:v>4.5999999999999996</c:v>
                </c:pt>
                <c:pt idx="31">
                  <c:v>4.633</c:v>
                </c:pt>
                <c:pt idx="32">
                  <c:v>4.8</c:v>
                </c:pt>
                <c:pt idx="33">
                  <c:v>4.8</c:v>
                </c:pt>
                <c:pt idx="34">
                  <c:v>4.6749999999999998</c:v>
                </c:pt>
                <c:pt idx="35">
                  <c:v>4.6669999999999998</c:v>
                </c:pt>
                <c:pt idx="36">
                  <c:v>4.633</c:v>
                </c:pt>
                <c:pt idx="37">
                  <c:v>4.633</c:v>
                </c:pt>
                <c:pt idx="38">
                  <c:v>4.633</c:v>
                </c:pt>
                <c:pt idx="39">
                  <c:v>4.6669999999999998</c:v>
                </c:pt>
                <c:pt idx="40">
                  <c:v>4.6669999999999998</c:v>
                </c:pt>
                <c:pt idx="41">
                  <c:v>4.5670000000000002</c:v>
                </c:pt>
                <c:pt idx="42">
                  <c:v>4.367</c:v>
                </c:pt>
                <c:pt idx="43">
                  <c:v>4.4000000000000004</c:v>
                </c:pt>
                <c:pt idx="44">
                  <c:v>4.367</c:v>
                </c:pt>
                <c:pt idx="45">
                  <c:v>4.4000000000000004</c:v>
                </c:pt>
                <c:pt idx="46">
                  <c:v>4.4249999999999998</c:v>
                </c:pt>
                <c:pt idx="47">
                  <c:v>4.4400000000000004</c:v>
                </c:pt>
                <c:pt idx="48">
                  <c:v>4.4329999999999998</c:v>
                </c:pt>
                <c:pt idx="49">
                  <c:v>4.55</c:v>
                </c:pt>
                <c:pt idx="50">
                  <c:v>4.55</c:v>
                </c:pt>
                <c:pt idx="51">
                  <c:v>4.55</c:v>
                </c:pt>
                <c:pt idx="52">
                  <c:v>4.5750000000000002</c:v>
                </c:pt>
                <c:pt idx="53">
                  <c:v>4.5250000000000004</c:v>
                </c:pt>
                <c:pt idx="54">
                  <c:v>4.4249999999999998</c:v>
                </c:pt>
                <c:pt idx="55">
                  <c:v>4.3499999999999996</c:v>
                </c:pt>
                <c:pt idx="56">
                  <c:v>4.3499999999999996</c:v>
                </c:pt>
                <c:pt idx="57">
                  <c:v>4.4669999999999996</c:v>
                </c:pt>
                <c:pt idx="58">
                  <c:v>4.5</c:v>
                </c:pt>
                <c:pt idx="59">
                  <c:v>4.5</c:v>
                </c:pt>
                <c:pt idx="60">
                  <c:v>4.5250000000000004</c:v>
                </c:pt>
                <c:pt idx="61">
                  <c:v>4.5750000000000002</c:v>
                </c:pt>
                <c:pt idx="62">
                  <c:v>4.75</c:v>
                </c:pt>
                <c:pt idx="63">
                  <c:v>5</c:v>
                </c:pt>
                <c:pt idx="64">
                  <c:v>5.125</c:v>
                </c:pt>
                <c:pt idx="65">
                  <c:v>5.15</c:v>
                </c:pt>
                <c:pt idx="66">
                  <c:v>5.15</c:v>
                </c:pt>
                <c:pt idx="67">
                  <c:v>4.5999999999999996</c:v>
                </c:pt>
                <c:pt idx="68">
                  <c:v>4.3330000000000002</c:v>
                </c:pt>
                <c:pt idx="69">
                  <c:v>4.3</c:v>
                </c:pt>
                <c:pt idx="70">
                  <c:v>4.3250000000000002</c:v>
                </c:pt>
                <c:pt idx="71">
                  <c:v>4.375</c:v>
                </c:pt>
                <c:pt idx="72">
                  <c:v>4.55</c:v>
                </c:pt>
                <c:pt idx="73">
                  <c:v>4.42</c:v>
                </c:pt>
                <c:pt idx="74">
                  <c:v>4.5</c:v>
                </c:pt>
                <c:pt idx="75">
                  <c:v>4.42</c:v>
                </c:pt>
                <c:pt idx="76">
                  <c:v>4.55</c:v>
                </c:pt>
                <c:pt idx="77">
                  <c:v>4.5999999999999996</c:v>
                </c:pt>
                <c:pt idx="78">
                  <c:v>4.5</c:v>
                </c:pt>
                <c:pt idx="79">
                  <c:v>4.5</c:v>
                </c:pt>
                <c:pt idx="80">
                  <c:v>4.5999999999999996</c:v>
                </c:pt>
                <c:pt idx="81">
                  <c:v>4.5330000000000004</c:v>
                </c:pt>
                <c:pt idx="82">
                  <c:v>4.633</c:v>
                </c:pt>
                <c:pt idx="83">
                  <c:v>4.375</c:v>
                </c:pt>
                <c:pt idx="84">
                  <c:v>4.5330000000000004</c:v>
                </c:pt>
                <c:pt idx="85">
                  <c:v>4.2</c:v>
                </c:pt>
                <c:pt idx="86">
                  <c:v>4.2329999999999997</c:v>
                </c:pt>
                <c:pt idx="87">
                  <c:v>4.4000000000000004</c:v>
                </c:pt>
                <c:pt idx="88">
                  <c:v>4.875</c:v>
                </c:pt>
                <c:pt idx="89">
                  <c:v>4.6500000000000004</c:v>
                </c:pt>
                <c:pt idx="90">
                  <c:v>4.4000000000000004</c:v>
                </c:pt>
                <c:pt idx="91">
                  <c:v>4.25</c:v>
                </c:pt>
                <c:pt idx="92">
                  <c:v>3.48</c:v>
                </c:pt>
                <c:pt idx="93">
                  <c:v>3.46</c:v>
                </c:pt>
                <c:pt idx="94">
                  <c:v>3.5329999999999999</c:v>
                </c:pt>
                <c:pt idx="95">
                  <c:v>3.44</c:v>
                </c:pt>
                <c:pt idx="96">
                  <c:v>3.5</c:v>
                </c:pt>
                <c:pt idx="97">
                  <c:v>3.3250000000000002</c:v>
                </c:pt>
                <c:pt idx="98">
                  <c:v>4</c:v>
                </c:pt>
                <c:pt idx="99">
                  <c:v>3.8</c:v>
                </c:pt>
                <c:pt idx="100">
                  <c:v>3.75</c:v>
                </c:pt>
                <c:pt idx="101">
                  <c:v>2.8</c:v>
                </c:pt>
                <c:pt idx="102">
                  <c:v>2.1669999999999998</c:v>
                </c:pt>
                <c:pt idx="103">
                  <c:v>2.0329999999999999</c:v>
                </c:pt>
                <c:pt idx="104">
                  <c:v>2.1</c:v>
                </c:pt>
                <c:pt idx="105">
                  <c:v>1.7</c:v>
                </c:pt>
                <c:pt idx="106">
                  <c:v>1.5329999999999999</c:v>
                </c:pt>
                <c:pt idx="107">
                  <c:v>1.45</c:v>
                </c:pt>
                <c:pt idx="108">
                  <c:v>1.45</c:v>
                </c:pt>
                <c:pt idx="109">
                  <c:v>1.6</c:v>
                </c:pt>
                <c:pt idx="110">
                  <c:v>1.65</c:v>
                </c:pt>
                <c:pt idx="111">
                  <c:v>1.5329999999999999</c:v>
                </c:pt>
                <c:pt idx="112">
                  <c:v>1.7669999999999999</c:v>
                </c:pt>
                <c:pt idx="113">
                  <c:v>1.833</c:v>
                </c:pt>
                <c:pt idx="114">
                  <c:v>1.8</c:v>
                </c:pt>
                <c:pt idx="115">
                  <c:v>1.5</c:v>
                </c:pt>
                <c:pt idx="116">
                  <c:v>1.633</c:v>
                </c:pt>
                <c:pt idx="117">
                  <c:v>1.7330000000000001</c:v>
                </c:pt>
                <c:pt idx="118">
                  <c:v>2</c:v>
                </c:pt>
                <c:pt idx="119">
                  <c:v>2</c:v>
                </c:pt>
                <c:pt idx="120">
                  <c:v>1.9</c:v>
                </c:pt>
                <c:pt idx="121">
                  <c:v>1.9670000000000001</c:v>
                </c:pt>
                <c:pt idx="122">
                  <c:v>2.0329999999999999</c:v>
                </c:pt>
                <c:pt idx="123">
                  <c:v>2.25</c:v>
                </c:pt>
                <c:pt idx="124">
                  <c:v>2.3330000000000002</c:v>
                </c:pt>
                <c:pt idx="125">
                  <c:v>2.4750000000000001</c:v>
                </c:pt>
                <c:pt idx="126">
                  <c:v>2.5499999999999998</c:v>
                </c:pt>
                <c:pt idx="127">
                  <c:v>2.2669999999999999</c:v>
                </c:pt>
                <c:pt idx="128">
                  <c:v>2.2200000000000002</c:v>
                </c:pt>
                <c:pt idx="129">
                  <c:v>1.7669999999999999</c:v>
                </c:pt>
                <c:pt idx="130">
                  <c:v>1.66</c:v>
                </c:pt>
                <c:pt idx="131">
                  <c:v>1.42</c:v>
                </c:pt>
                <c:pt idx="132">
                  <c:v>1.8</c:v>
                </c:pt>
                <c:pt idx="133">
                  <c:v>2.1749999999999998</c:v>
                </c:pt>
                <c:pt idx="134">
                  <c:v>2.2200000000000002</c:v>
                </c:pt>
                <c:pt idx="135">
                  <c:v>1.65</c:v>
                </c:pt>
                <c:pt idx="136">
                  <c:v>1.4670000000000001</c:v>
                </c:pt>
                <c:pt idx="137">
                  <c:v>1.4</c:v>
                </c:pt>
                <c:pt idx="138">
                  <c:v>1.867</c:v>
                </c:pt>
                <c:pt idx="139">
                  <c:v>0.9</c:v>
                </c:pt>
                <c:pt idx="140">
                  <c:v>0.95</c:v>
                </c:pt>
                <c:pt idx="141">
                  <c:v>0.85</c:v>
                </c:pt>
                <c:pt idx="142">
                  <c:v>0.85</c:v>
                </c:pt>
                <c:pt idx="143">
                  <c:v>0.8</c:v>
                </c:pt>
                <c:pt idx="144">
                  <c:v>0.86699999999999999</c:v>
                </c:pt>
                <c:pt idx="145">
                  <c:v>0.76700000000000002</c:v>
                </c:pt>
                <c:pt idx="146">
                  <c:v>0.96699999999999997</c:v>
                </c:pt>
                <c:pt idx="147">
                  <c:v>0.95</c:v>
                </c:pt>
                <c:pt idx="148">
                  <c:v>0.8</c:v>
                </c:pt>
                <c:pt idx="149">
                  <c:v>1.167</c:v>
                </c:pt>
                <c:pt idx="150">
                  <c:v>0.83299999999999996</c:v>
                </c:pt>
                <c:pt idx="151">
                  <c:v>1.2</c:v>
                </c:pt>
                <c:pt idx="152">
                  <c:v>1.05</c:v>
                </c:pt>
                <c:pt idx="153">
                  <c:v>1.3</c:v>
                </c:pt>
                <c:pt idx="154">
                  <c:v>1.133</c:v>
                </c:pt>
                <c:pt idx="155">
                  <c:v>1.06</c:v>
                </c:pt>
                <c:pt idx="156">
                  <c:v>1.3</c:v>
                </c:pt>
                <c:pt idx="157">
                  <c:v>1.5329999999999999</c:v>
                </c:pt>
                <c:pt idx="158">
                  <c:v>1.88</c:v>
                </c:pt>
                <c:pt idx="159">
                  <c:v>1.88</c:v>
                </c:pt>
                <c:pt idx="160">
                  <c:v>2.2000000000000002</c:v>
                </c:pt>
                <c:pt idx="161">
                  <c:v>1.925</c:v>
                </c:pt>
                <c:pt idx="162">
                  <c:v>1.86</c:v>
                </c:pt>
                <c:pt idx="163">
                  <c:v>1.82</c:v>
                </c:pt>
                <c:pt idx="164">
                  <c:v>1.26</c:v>
                </c:pt>
                <c:pt idx="165">
                  <c:v>1.4</c:v>
                </c:pt>
                <c:pt idx="166">
                  <c:v>1.1499999999999999</c:v>
                </c:pt>
                <c:pt idx="167">
                  <c:v>1.1000000000000001</c:v>
                </c:pt>
                <c:pt idx="168">
                  <c:v>1.0669999999999999</c:v>
                </c:pt>
                <c:pt idx="169">
                  <c:v>0.92500000000000004</c:v>
                </c:pt>
                <c:pt idx="170">
                  <c:v>0.84</c:v>
                </c:pt>
                <c:pt idx="171">
                  <c:v>0.96</c:v>
                </c:pt>
                <c:pt idx="172">
                  <c:v>0.86</c:v>
                </c:pt>
                <c:pt idx="173">
                  <c:v>0.83299999999999996</c:v>
                </c:pt>
                <c:pt idx="174">
                  <c:v>0.77500000000000002</c:v>
                </c:pt>
                <c:pt idx="175">
                  <c:v>1</c:v>
                </c:pt>
                <c:pt idx="176">
                  <c:v>0.85</c:v>
                </c:pt>
                <c:pt idx="177">
                  <c:v>0.85</c:v>
                </c:pt>
                <c:pt idx="178">
                  <c:v>0.83299999999999996</c:v>
                </c:pt>
                <c:pt idx="179">
                  <c:v>0.77500000000000002</c:v>
                </c:pt>
                <c:pt idx="180">
                  <c:v>0.78</c:v>
                </c:pt>
                <c:pt idx="181">
                  <c:v>0.88300000000000001</c:v>
                </c:pt>
                <c:pt idx="182">
                  <c:v>0.76700000000000002</c:v>
                </c:pt>
                <c:pt idx="183">
                  <c:v>0.76</c:v>
                </c:pt>
                <c:pt idx="184">
                  <c:v>1.06</c:v>
                </c:pt>
                <c:pt idx="185">
                  <c:v>0.8</c:v>
                </c:pt>
                <c:pt idx="186">
                  <c:v>0.875</c:v>
                </c:pt>
                <c:pt idx="187">
                  <c:v>0.8</c:v>
                </c:pt>
                <c:pt idx="188">
                  <c:v>0.82499999999999996</c:v>
                </c:pt>
                <c:pt idx="189">
                  <c:v>1.0669999999999999</c:v>
                </c:pt>
                <c:pt idx="190">
                  <c:v>0.95</c:v>
                </c:pt>
                <c:pt idx="191">
                  <c:v>0.96699999999999997</c:v>
                </c:pt>
                <c:pt idx="192">
                  <c:v>1.22</c:v>
                </c:pt>
                <c:pt idx="193">
                  <c:v>1.333</c:v>
                </c:pt>
                <c:pt idx="194">
                  <c:v>1.5249999999999999</c:v>
                </c:pt>
                <c:pt idx="195">
                  <c:v>1.5249999999999999</c:v>
                </c:pt>
                <c:pt idx="196">
                  <c:v>1.5669999999999999</c:v>
                </c:pt>
                <c:pt idx="197">
                  <c:v>1.8</c:v>
                </c:pt>
                <c:pt idx="198">
                  <c:v>1.86</c:v>
                </c:pt>
                <c:pt idx="199">
                  <c:v>2.1</c:v>
                </c:pt>
                <c:pt idx="200">
                  <c:v>2.04</c:v>
                </c:pt>
                <c:pt idx="201">
                  <c:v>2.14</c:v>
                </c:pt>
                <c:pt idx="202">
                  <c:v>1.98</c:v>
                </c:pt>
                <c:pt idx="203">
                  <c:v>2.2200000000000002</c:v>
                </c:pt>
                <c:pt idx="204">
                  <c:v>2.08</c:v>
                </c:pt>
                <c:pt idx="205">
                  <c:v>2.2749999999999999</c:v>
                </c:pt>
                <c:pt idx="206">
                  <c:v>2.42</c:v>
                </c:pt>
                <c:pt idx="207">
                  <c:v>2.92</c:v>
                </c:pt>
                <c:pt idx="208">
                  <c:v>2.8</c:v>
                </c:pt>
                <c:pt idx="209">
                  <c:v>2.0289999999999999</c:v>
                </c:pt>
                <c:pt idx="210">
                  <c:v>1.75</c:v>
                </c:pt>
                <c:pt idx="211">
                  <c:v>1.45</c:v>
                </c:pt>
                <c:pt idx="212">
                  <c:v>1.333</c:v>
                </c:pt>
                <c:pt idx="213">
                  <c:v>1.2430000000000001</c:v>
                </c:pt>
                <c:pt idx="214">
                  <c:v>1.25</c:v>
                </c:pt>
                <c:pt idx="215">
                  <c:v>1.1000000000000001</c:v>
                </c:pt>
                <c:pt idx="216">
                  <c:v>1.0249999999999999</c:v>
                </c:pt>
                <c:pt idx="217">
                  <c:v>1.1200000000000001</c:v>
                </c:pt>
                <c:pt idx="218">
                  <c:v>1.583</c:v>
                </c:pt>
                <c:pt idx="219">
                  <c:v>1.425</c:v>
                </c:pt>
                <c:pt idx="220">
                  <c:v>1.7</c:v>
                </c:pt>
                <c:pt idx="221">
                  <c:v>1.6</c:v>
                </c:pt>
                <c:pt idx="222">
                  <c:v>1.575</c:v>
                </c:pt>
                <c:pt idx="223">
                  <c:v>1.2709999999999999</c:v>
                </c:pt>
                <c:pt idx="224">
                  <c:v>1.06</c:v>
                </c:pt>
                <c:pt idx="225">
                  <c:v>0.85</c:v>
                </c:pt>
                <c:pt idx="226">
                  <c:v>0.97499999999999998</c:v>
                </c:pt>
                <c:pt idx="227">
                  <c:v>1.2</c:v>
                </c:pt>
                <c:pt idx="228">
                  <c:v>0.83299999999999996</c:v>
                </c:pt>
                <c:pt idx="229">
                  <c:v>0.96</c:v>
                </c:pt>
                <c:pt idx="230">
                  <c:v>0.9</c:v>
                </c:pt>
                <c:pt idx="231">
                  <c:v>0.8</c:v>
                </c:pt>
                <c:pt idx="232">
                  <c:v>1</c:v>
                </c:pt>
                <c:pt idx="233">
                  <c:v>0.93300000000000005</c:v>
                </c:pt>
                <c:pt idx="234">
                  <c:v>0.75</c:v>
                </c:pt>
                <c:pt idx="235">
                  <c:v>1.0329999999999999</c:v>
                </c:pt>
                <c:pt idx="236">
                  <c:v>0.93300000000000005</c:v>
                </c:pt>
                <c:pt idx="237">
                  <c:v>1.2</c:v>
                </c:pt>
                <c:pt idx="238">
                  <c:v>0.83299999999999996</c:v>
                </c:pt>
                <c:pt idx="239">
                  <c:v>1.05</c:v>
                </c:pt>
                <c:pt idx="240">
                  <c:v>1.05</c:v>
                </c:pt>
                <c:pt idx="241">
                  <c:v>1.2749999999999999</c:v>
                </c:pt>
                <c:pt idx="242">
                  <c:v>1.2</c:v>
                </c:pt>
                <c:pt idx="243">
                  <c:v>1.0329999999999999</c:v>
                </c:pt>
                <c:pt idx="244">
                  <c:v>1</c:v>
                </c:pt>
                <c:pt idx="245">
                  <c:v>1.2</c:v>
                </c:pt>
                <c:pt idx="246">
                  <c:v>1.2330000000000001</c:v>
                </c:pt>
                <c:pt idx="247">
                  <c:v>1.2</c:v>
                </c:pt>
                <c:pt idx="248">
                  <c:v>1.1499999999999999</c:v>
                </c:pt>
                <c:pt idx="249">
                  <c:v>1.2</c:v>
                </c:pt>
                <c:pt idx="250">
                  <c:v>1.367</c:v>
                </c:pt>
                <c:pt idx="251">
                  <c:v>1.35</c:v>
                </c:pt>
                <c:pt idx="25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4-4C4E-B14D-6E2722A07CA1}"/>
            </c:ext>
          </c:extLst>
        </c:ser>
        <c:ser>
          <c:idx val="3"/>
          <c:order val="3"/>
          <c:tx>
            <c:strRef>
              <c:f>interestw!$F$2</c:f>
              <c:strCache>
                <c:ptCount val="1"/>
                <c:pt idx="0">
                  <c:v>3 tháng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interestw!$B$3:$B$255</c:f>
              <c:numCache>
                <c:formatCode>dd/mm/yyyy</c:formatCode>
                <c:ptCount val="253"/>
                <c:pt idx="0">
                  <c:v>45527</c:v>
                </c:pt>
                <c:pt idx="1">
                  <c:v>45526</c:v>
                </c:pt>
                <c:pt idx="2">
                  <c:v>45525</c:v>
                </c:pt>
                <c:pt idx="3">
                  <c:v>45524</c:v>
                </c:pt>
                <c:pt idx="4">
                  <c:v>45523</c:v>
                </c:pt>
                <c:pt idx="5">
                  <c:v>45520</c:v>
                </c:pt>
                <c:pt idx="6">
                  <c:v>45519</c:v>
                </c:pt>
                <c:pt idx="7">
                  <c:v>45518</c:v>
                </c:pt>
                <c:pt idx="8">
                  <c:v>45517</c:v>
                </c:pt>
                <c:pt idx="9">
                  <c:v>45516</c:v>
                </c:pt>
                <c:pt idx="10">
                  <c:v>45513</c:v>
                </c:pt>
                <c:pt idx="11">
                  <c:v>45512</c:v>
                </c:pt>
                <c:pt idx="12">
                  <c:v>45511</c:v>
                </c:pt>
                <c:pt idx="13">
                  <c:v>45510</c:v>
                </c:pt>
                <c:pt idx="14">
                  <c:v>45509</c:v>
                </c:pt>
                <c:pt idx="15">
                  <c:v>45506</c:v>
                </c:pt>
                <c:pt idx="16">
                  <c:v>45505</c:v>
                </c:pt>
                <c:pt idx="17">
                  <c:v>45504</c:v>
                </c:pt>
                <c:pt idx="18">
                  <c:v>45503</c:v>
                </c:pt>
                <c:pt idx="19">
                  <c:v>45502</c:v>
                </c:pt>
                <c:pt idx="20">
                  <c:v>45499</c:v>
                </c:pt>
                <c:pt idx="21">
                  <c:v>45498</c:v>
                </c:pt>
                <c:pt idx="22">
                  <c:v>45497</c:v>
                </c:pt>
                <c:pt idx="23">
                  <c:v>45496</c:v>
                </c:pt>
                <c:pt idx="24">
                  <c:v>45495</c:v>
                </c:pt>
                <c:pt idx="25">
                  <c:v>45492</c:v>
                </c:pt>
                <c:pt idx="26">
                  <c:v>45491</c:v>
                </c:pt>
                <c:pt idx="27">
                  <c:v>45490</c:v>
                </c:pt>
                <c:pt idx="28">
                  <c:v>45489</c:v>
                </c:pt>
                <c:pt idx="29">
                  <c:v>45488</c:v>
                </c:pt>
                <c:pt idx="30">
                  <c:v>45485</c:v>
                </c:pt>
                <c:pt idx="31">
                  <c:v>45484</c:v>
                </c:pt>
                <c:pt idx="32">
                  <c:v>45483</c:v>
                </c:pt>
                <c:pt idx="33">
                  <c:v>45482</c:v>
                </c:pt>
                <c:pt idx="34">
                  <c:v>45481</c:v>
                </c:pt>
                <c:pt idx="35">
                  <c:v>45478</c:v>
                </c:pt>
                <c:pt idx="36">
                  <c:v>45477</c:v>
                </c:pt>
                <c:pt idx="37">
                  <c:v>45476</c:v>
                </c:pt>
                <c:pt idx="38">
                  <c:v>45475</c:v>
                </c:pt>
                <c:pt idx="39">
                  <c:v>45474</c:v>
                </c:pt>
                <c:pt idx="40">
                  <c:v>45471</c:v>
                </c:pt>
                <c:pt idx="41">
                  <c:v>45470</c:v>
                </c:pt>
                <c:pt idx="42">
                  <c:v>45469</c:v>
                </c:pt>
                <c:pt idx="43">
                  <c:v>45468</c:v>
                </c:pt>
                <c:pt idx="44">
                  <c:v>45467</c:v>
                </c:pt>
                <c:pt idx="45">
                  <c:v>45464</c:v>
                </c:pt>
                <c:pt idx="46">
                  <c:v>45463</c:v>
                </c:pt>
                <c:pt idx="47">
                  <c:v>45462</c:v>
                </c:pt>
                <c:pt idx="48">
                  <c:v>45461</c:v>
                </c:pt>
                <c:pt idx="49">
                  <c:v>45460</c:v>
                </c:pt>
                <c:pt idx="50">
                  <c:v>45457</c:v>
                </c:pt>
                <c:pt idx="51">
                  <c:v>45456</c:v>
                </c:pt>
                <c:pt idx="52">
                  <c:v>45455</c:v>
                </c:pt>
                <c:pt idx="53">
                  <c:v>45454</c:v>
                </c:pt>
                <c:pt idx="54">
                  <c:v>45453</c:v>
                </c:pt>
                <c:pt idx="55">
                  <c:v>45450</c:v>
                </c:pt>
                <c:pt idx="56">
                  <c:v>45449</c:v>
                </c:pt>
                <c:pt idx="57">
                  <c:v>45448</c:v>
                </c:pt>
                <c:pt idx="58">
                  <c:v>45447</c:v>
                </c:pt>
                <c:pt idx="59">
                  <c:v>45446</c:v>
                </c:pt>
                <c:pt idx="60">
                  <c:v>45443</c:v>
                </c:pt>
                <c:pt idx="61">
                  <c:v>45442</c:v>
                </c:pt>
                <c:pt idx="62">
                  <c:v>45441</c:v>
                </c:pt>
                <c:pt idx="63">
                  <c:v>45440</c:v>
                </c:pt>
                <c:pt idx="64">
                  <c:v>45439</c:v>
                </c:pt>
                <c:pt idx="65">
                  <c:v>45436</c:v>
                </c:pt>
                <c:pt idx="66">
                  <c:v>45435</c:v>
                </c:pt>
                <c:pt idx="67">
                  <c:v>45434</c:v>
                </c:pt>
                <c:pt idx="68">
                  <c:v>45433</c:v>
                </c:pt>
                <c:pt idx="69">
                  <c:v>45432</c:v>
                </c:pt>
                <c:pt idx="70">
                  <c:v>45429</c:v>
                </c:pt>
                <c:pt idx="71">
                  <c:v>45428</c:v>
                </c:pt>
                <c:pt idx="72">
                  <c:v>45427</c:v>
                </c:pt>
                <c:pt idx="73">
                  <c:v>45426</c:v>
                </c:pt>
                <c:pt idx="74">
                  <c:v>45425</c:v>
                </c:pt>
                <c:pt idx="75">
                  <c:v>45422</c:v>
                </c:pt>
                <c:pt idx="76">
                  <c:v>45421</c:v>
                </c:pt>
                <c:pt idx="77">
                  <c:v>45420</c:v>
                </c:pt>
                <c:pt idx="78">
                  <c:v>45419</c:v>
                </c:pt>
                <c:pt idx="79">
                  <c:v>45418</c:v>
                </c:pt>
                <c:pt idx="80">
                  <c:v>45415</c:v>
                </c:pt>
                <c:pt idx="81">
                  <c:v>45414</c:v>
                </c:pt>
                <c:pt idx="82">
                  <c:v>45408</c:v>
                </c:pt>
                <c:pt idx="83">
                  <c:v>45407</c:v>
                </c:pt>
                <c:pt idx="84">
                  <c:v>45406</c:v>
                </c:pt>
                <c:pt idx="85">
                  <c:v>45405</c:v>
                </c:pt>
                <c:pt idx="86">
                  <c:v>45404</c:v>
                </c:pt>
                <c:pt idx="87">
                  <c:v>45401</c:v>
                </c:pt>
                <c:pt idx="88">
                  <c:v>45399</c:v>
                </c:pt>
                <c:pt idx="89">
                  <c:v>45398</c:v>
                </c:pt>
                <c:pt idx="90">
                  <c:v>45397</c:v>
                </c:pt>
                <c:pt idx="91">
                  <c:v>45394</c:v>
                </c:pt>
                <c:pt idx="92">
                  <c:v>45393</c:v>
                </c:pt>
                <c:pt idx="93">
                  <c:v>45392</c:v>
                </c:pt>
                <c:pt idx="94">
                  <c:v>45391</c:v>
                </c:pt>
                <c:pt idx="95">
                  <c:v>45390</c:v>
                </c:pt>
                <c:pt idx="96">
                  <c:v>45387</c:v>
                </c:pt>
                <c:pt idx="97">
                  <c:v>45386</c:v>
                </c:pt>
                <c:pt idx="98">
                  <c:v>45385</c:v>
                </c:pt>
                <c:pt idx="99">
                  <c:v>45384</c:v>
                </c:pt>
                <c:pt idx="100">
                  <c:v>45383</c:v>
                </c:pt>
                <c:pt idx="101">
                  <c:v>45380</c:v>
                </c:pt>
                <c:pt idx="102">
                  <c:v>45379</c:v>
                </c:pt>
                <c:pt idx="103">
                  <c:v>45378</c:v>
                </c:pt>
                <c:pt idx="104">
                  <c:v>45377</c:v>
                </c:pt>
                <c:pt idx="105">
                  <c:v>45376</c:v>
                </c:pt>
                <c:pt idx="106">
                  <c:v>45373</c:v>
                </c:pt>
                <c:pt idx="107">
                  <c:v>45372</c:v>
                </c:pt>
                <c:pt idx="108">
                  <c:v>45371</c:v>
                </c:pt>
                <c:pt idx="109">
                  <c:v>45370</c:v>
                </c:pt>
                <c:pt idx="110">
                  <c:v>45369</c:v>
                </c:pt>
                <c:pt idx="111">
                  <c:v>45366</c:v>
                </c:pt>
                <c:pt idx="112">
                  <c:v>45365</c:v>
                </c:pt>
                <c:pt idx="113">
                  <c:v>45364</c:v>
                </c:pt>
                <c:pt idx="114">
                  <c:v>45363</c:v>
                </c:pt>
                <c:pt idx="115">
                  <c:v>45362</c:v>
                </c:pt>
                <c:pt idx="116">
                  <c:v>45359</c:v>
                </c:pt>
                <c:pt idx="117">
                  <c:v>45358</c:v>
                </c:pt>
                <c:pt idx="118">
                  <c:v>45357</c:v>
                </c:pt>
                <c:pt idx="119">
                  <c:v>45356</c:v>
                </c:pt>
                <c:pt idx="120">
                  <c:v>45355</c:v>
                </c:pt>
                <c:pt idx="121">
                  <c:v>45352</c:v>
                </c:pt>
                <c:pt idx="122">
                  <c:v>45351</c:v>
                </c:pt>
                <c:pt idx="123">
                  <c:v>45350</c:v>
                </c:pt>
                <c:pt idx="124">
                  <c:v>45349</c:v>
                </c:pt>
                <c:pt idx="125">
                  <c:v>45348</c:v>
                </c:pt>
                <c:pt idx="126">
                  <c:v>45345</c:v>
                </c:pt>
                <c:pt idx="127">
                  <c:v>45344</c:v>
                </c:pt>
                <c:pt idx="128">
                  <c:v>45343</c:v>
                </c:pt>
                <c:pt idx="129">
                  <c:v>45342</c:v>
                </c:pt>
                <c:pt idx="130">
                  <c:v>45341</c:v>
                </c:pt>
                <c:pt idx="131">
                  <c:v>45338</c:v>
                </c:pt>
                <c:pt idx="132">
                  <c:v>45337</c:v>
                </c:pt>
                <c:pt idx="133">
                  <c:v>45329</c:v>
                </c:pt>
                <c:pt idx="134">
                  <c:v>45328</c:v>
                </c:pt>
                <c:pt idx="135">
                  <c:v>45327</c:v>
                </c:pt>
                <c:pt idx="136">
                  <c:v>45324</c:v>
                </c:pt>
                <c:pt idx="137">
                  <c:v>45323</c:v>
                </c:pt>
                <c:pt idx="138">
                  <c:v>45322</c:v>
                </c:pt>
                <c:pt idx="139">
                  <c:v>45321</c:v>
                </c:pt>
                <c:pt idx="140">
                  <c:v>45320</c:v>
                </c:pt>
                <c:pt idx="141">
                  <c:v>45317</c:v>
                </c:pt>
                <c:pt idx="142">
                  <c:v>45316</c:v>
                </c:pt>
                <c:pt idx="143">
                  <c:v>45315</c:v>
                </c:pt>
                <c:pt idx="144">
                  <c:v>45314</c:v>
                </c:pt>
                <c:pt idx="145">
                  <c:v>45313</c:v>
                </c:pt>
                <c:pt idx="146">
                  <c:v>45310</c:v>
                </c:pt>
                <c:pt idx="147">
                  <c:v>45309</c:v>
                </c:pt>
                <c:pt idx="148">
                  <c:v>45308</c:v>
                </c:pt>
                <c:pt idx="149">
                  <c:v>45307</c:v>
                </c:pt>
                <c:pt idx="150">
                  <c:v>45306</c:v>
                </c:pt>
                <c:pt idx="151">
                  <c:v>45303</c:v>
                </c:pt>
                <c:pt idx="152">
                  <c:v>45302</c:v>
                </c:pt>
                <c:pt idx="153">
                  <c:v>45301</c:v>
                </c:pt>
                <c:pt idx="154">
                  <c:v>45300</c:v>
                </c:pt>
                <c:pt idx="155">
                  <c:v>45299</c:v>
                </c:pt>
                <c:pt idx="156">
                  <c:v>45296</c:v>
                </c:pt>
                <c:pt idx="157">
                  <c:v>45295</c:v>
                </c:pt>
                <c:pt idx="158">
                  <c:v>45294</c:v>
                </c:pt>
                <c:pt idx="159">
                  <c:v>45293</c:v>
                </c:pt>
                <c:pt idx="160">
                  <c:v>45289</c:v>
                </c:pt>
                <c:pt idx="161">
                  <c:v>45288</c:v>
                </c:pt>
                <c:pt idx="162">
                  <c:v>45287</c:v>
                </c:pt>
                <c:pt idx="163">
                  <c:v>45286</c:v>
                </c:pt>
                <c:pt idx="164">
                  <c:v>45285</c:v>
                </c:pt>
                <c:pt idx="165">
                  <c:v>45282</c:v>
                </c:pt>
                <c:pt idx="166">
                  <c:v>45281</c:v>
                </c:pt>
                <c:pt idx="167">
                  <c:v>45280</c:v>
                </c:pt>
                <c:pt idx="168">
                  <c:v>45279</c:v>
                </c:pt>
                <c:pt idx="169">
                  <c:v>45278</c:v>
                </c:pt>
                <c:pt idx="170">
                  <c:v>45275</c:v>
                </c:pt>
                <c:pt idx="171">
                  <c:v>45274</c:v>
                </c:pt>
                <c:pt idx="172">
                  <c:v>45273</c:v>
                </c:pt>
                <c:pt idx="173">
                  <c:v>45272</c:v>
                </c:pt>
                <c:pt idx="174">
                  <c:v>45271</c:v>
                </c:pt>
                <c:pt idx="175">
                  <c:v>45268</c:v>
                </c:pt>
                <c:pt idx="176">
                  <c:v>45267</c:v>
                </c:pt>
                <c:pt idx="177">
                  <c:v>45266</c:v>
                </c:pt>
                <c:pt idx="178">
                  <c:v>45265</c:v>
                </c:pt>
                <c:pt idx="179">
                  <c:v>45264</c:v>
                </c:pt>
                <c:pt idx="180">
                  <c:v>45261</c:v>
                </c:pt>
                <c:pt idx="181">
                  <c:v>45260</c:v>
                </c:pt>
                <c:pt idx="182">
                  <c:v>45259</c:v>
                </c:pt>
                <c:pt idx="183">
                  <c:v>45258</c:v>
                </c:pt>
                <c:pt idx="184">
                  <c:v>45257</c:v>
                </c:pt>
                <c:pt idx="185">
                  <c:v>45254</c:v>
                </c:pt>
                <c:pt idx="186">
                  <c:v>45253</c:v>
                </c:pt>
                <c:pt idx="187">
                  <c:v>45252</c:v>
                </c:pt>
                <c:pt idx="188">
                  <c:v>45251</c:v>
                </c:pt>
                <c:pt idx="189">
                  <c:v>45250</c:v>
                </c:pt>
                <c:pt idx="190">
                  <c:v>45247</c:v>
                </c:pt>
                <c:pt idx="191">
                  <c:v>45246</c:v>
                </c:pt>
                <c:pt idx="192">
                  <c:v>45245</c:v>
                </c:pt>
                <c:pt idx="193">
                  <c:v>45244</c:v>
                </c:pt>
                <c:pt idx="194">
                  <c:v>45243</c:v>
                </c:pt>
                <c:pt idx="195">
                  <c:v>45240</c:v>
                </c:pt>
                <c:pt idx="196">
                  <c:v>45239</c:v>
                </c:pt>
                <c:pt idx="197">
                  <c:v>45238</c:v>
                </c:pt>
                <c:pt idx="198">
                  <c:v>45237</c:v>
                </c:pt>
                <c:pt idx="199">
                  <c:v>45236</c:v>
                </c:pt>
                <c:pt idx="200">
                  <c:v>45233</c:v>
                </c:pt>
                <c:pt idx="201">
                  <c:v>45232</c:v>
                </c:pt>
                <c:pt idx="202">
                  <c:v>45231</c:v>
                </c:pt>
                <c:pt idx="203">
                  <c:v>45230</c:v>
                </c:pt>
                <c:pt idx="204">
                  <c:v>45229</c:v>
                </c:pt>
                <c:pt idx="205">
                  <c:v>45226</c:v>
                </c:pt>
                <c:pt idx="206">
                  <c:v>45225</c:v>
                </c:pt>
                <c:pt idx="207">
                  <c:v>45224</c:v>
                </c:pt>
                <c:pt idx="208">
                  <c:v>45223</c:v>
                </c:pt>
                <c:pt idx="209">
                  <c:v>45222</c:v>
                </c:pt>
                <c:pt idx="210">
                  <c:v>45219</c:v>
                </c:pt>
                <c:pt idx="211">
                  <c:v>45218</c:v>
                </c:pt>
                <c:pt idx="212">
                  <c:v>45217</c:v>
                </c:pt>
                <c:pt idx="213">
                  <c:v>45216</c:v>
                </c:pt>
                <c:pt idx="214">
                  <c:v>45215</c:v>
                </c:pt>
                <c:pt idx="215">
                  <c:v>45212</c:v>
                </c:pt>
                <c:pt idx="216">
                  <c:v>45211</c:v>
                </c:pt>
                <c:pt idx="217">
                  <c:v>45210</c:v>
                </c:pt>
                <c:pt idx="218">
                  <c:v>45209</c:v>
                </c:pt>
                <c:pt idx="219">
                  <c:v>45208</c:v>
                </c:pt>
                <c:pt idx="220">
                  <c:v>45205</c:v>
                </c:pt>
                <c:pt idx="221">
                  <c:v>45204</c:v>
                </c:pt>
                <c:pt idx="222">
                  <c:v>45203</c:v>
                </c:pt>
                <c:pt idx="223">
                  <c:v>45202</c:v>
                </c:pt>
                <c:pt idx="224">
                  <c:v>45201</c:v>
                </c:pt>
                <c:pt idx="225">
                  <c:v>45198</c:v>
                </c:pt>
                <c:pt idx="226">
                  <c:v>45197</c:v>
                </c:pt>
                <c:pt idx="227">
                  <c:v>45196</c:v>
                </c:pt>
                <c:pt idx="228">
                  <c:v>45195</c:v>
                </c:pt>
                <c:pt idx="229">
                  <c:v>45194</c:v>
                </c:pt>
                <c:pt idx="230">
                  <c:v>45191</c:v>
                </c:pt>
                <c:pt idx="231">
                  <c:v>45190</c:v>
                </c:pt>
                <c:pt idx="232">
                  <c:v>45189</c:v>
                </c:pt>
                <c:pt idx="233">
                  <c:v>45188</c:v>
                </c:pt>
                <c:pt idx="234">
                  <c:v>45187</c:v>
                </c:pt>
                <c:pt idx="235">
                  <c:v>45184</c:v>
                </c:pt>
                <c:pt idx="236">
                  <c:v>45183</c:v>
                </c:pt>
                <c:pt idx="237">
                  <c:v>45182</c:v>
                </c:pt>
                <c:pt idx="238">
                  <c:v>45181</c:v>
                </c:pt>
                <c:pt idx="239">
                  <c:v>45180</c:v>
                </c:pt>
                <c:pt idx="240">
                  <c:v>45177</c:v>
                </c:pt>
                <c:pt idx="241">
                  <c:v>45176</c:v>
                </c:pt>
                <c:pt idx="242">
                  <c:v>45175</c:v>
                </c:pt>
                <c:pt idx="243">
                  <c:v>45174</c:v>
                </c:pt>
                <c:pt idx="244">
                  <c:v>45169</c:v>
                </c:pt>
                <c:pt idx="245">
                  <c:v>45168</c:v>
                </c:pt>
                <c:pt idx="246">
                  <c:v>45167</c:v>
                </c:pt>
                <c:pt idx="247">
                  <c:v>45166</c:v>
                </c:pt>
                <c:pt idx="248">
                  <c:v>45163</c:v>
                </c:pt>
                <c:pt idx="249">
                  <c:v>45162</c:v>
                </c:pt>
                <c:pt idx="250">
                  <c:v>45161</c:v>
                </c:pt>
                <c:pt idx="251">
                  <c:v>45160</c:v>
                </c:pt>
                <c:pt idx="252">
                  <c:v>45159</c:v>
                </c:pt>
              </c:numCache>
            </c:numRef>
          </c:cat>
          <c:val>
            <c:numRef>
              <c:f>interestw!$F$3:$F$255</c:f>
              <c:numCache>
                <c:formatCode>General</c:formatCode>
                <c:ptCount val="253"/>
                <c:pt idx="0">
                  <c:v>4.6669999999999998</c:v>
                </c:pt>
                <c:pt idx="1">
                  <c:v>4.6669999999999998</c:v>
                </c:pt>
                <c:pt idx="2">
                  <c:v>4.6669999999999998</c:v>
                </c:pt>
                <c:pt idx="3">
                  <c:v>4.6669999999999998</c:v>
                </c:pt>
                <c:pt idx="4">
                  <c:v>4.5999999999999996</c:v>
                </c:pt>
                <c:pt idx="5">
                  <c:v>4.6669999999999998</c:v>
                </c:pt>
                <c:pt idx="6">
                  <c:v>4.55</c:v>
                </c:pt>
                <c:pt idx="7">
                  <c:v>4.6669999999999998</c:v>
                </c:pt>
                <c:pt idx="8">
                  <c:v>4.6669999999999998</c:v>
                </c:pt>
                <c:pt idx="9">
                  <c:v>4.625</c:v>
                </c:pt>
                <c:pt idx="10">
                  <c:v>4.75</c:v>
                </c:pt>
                <c:pt idx="11">
                  <c:v>4.8499999999999996</c:v>
                </c:pt>
                <c:pt idx="12">
                  <c:v>4.9000000000000004</c:v>
                </c:pt>
                <c:pt idx="13">
                  <c:v>4.95</c:v>
                </c:pt>
                <c:pt idx="14">
                  <c:v>4.95</c:v>
                </c:pt>
                <c:pt idx="15">
                  <c:v>4.9000000000000004</c:v>
                </c:pt>
                <c:pt idx="16">
                  <c:v>4.8499999999999996</c:v>
                </c:pt>
                <c:pt idx="17">
                  <c:v>4.867</c:v>
                </c:pt>
                <c:pt idx="18">
                  <c:v>4.867</c:v>
                </c:pt>
                <c:pt idx="19">
                  <c:v>4.9000000000000004</c:v>
                </c:pt>
                <c:pt idx="20">
                  <c:v>4.9329999999999998</c:v>
                </c:pt>
                <c:pt idx="21">
                  <c:v>4.9329999999999998</c:v>
                </c:pt>
                <c:pt idx="22">
                  <c:v>4.8499999999999996</c:v>
                </c:pt>
                <c:pt idx="23">
                  <c:v>4.9000000000000004</c:v>
                </c:pt>
                <c:pt idx="24">
                  <c:v>4.9329999999999998</c:v>
                </c:pt>
                <c:pt idx="25">
                  <c:v>4.9329999999999998</c:v>
                </c:pt>
                <c:pt idx="26">
                  <c:v>4.9000000000000004</c:v>
                </c:pt>
                <c:pt idx="27">
                  <c:v>4.9329999999999998</c:v>
                </c:pt>
                <c:pt idx="28">
                  <c:v>4.9329999999999998</c:v>
                </c:pt>
                <c:pt idx="29">
                  <c:v>4.9329999999999998</c:v>
                </c:pt>
                <c:pt idx="30">
                  <c:v>4.8499999999999996</c:v>
                </c:pt>
                <c:pt idx="31">
                  <c:v>5</c:v>
                </c:pt>
                <c:pt idx="32">
                  <c:v>4.9329999999999998</c:v>
                </c:pt>
                <c:pt idx="33">
                  <c:v>5</c:v>
                </c:pt>
                <c:pt idx="34">
                  <c:v>4.8499999999999996</c:v>
                </c:pt>
                <c:pt idx="35">
                  <c:v>4.8499999999999996</c:v>
                </c:pt>
                <c:pt idx="36">
                  <c:v>4.8499999999999996</c:v>
                </c:pt>
                <c:pt idx="37">
                  <c:v>4.8499999999999996</c:v>
                </c:pt>
                <c:pt idx="38">
                  <c:v>4.8499999999999996</c:v>
                </c:pt>
                <c:pt idx="39">
                  <c:v>4.8499999999999996</c:v>
                </c:pt>
                <c:pt idx="40">
                  <c:v>4.8499999999999996</c:v>
                </c:pt>
                <c:pt idx="41">
                  <c:v>4.8250000000000002</c:v>
                </c:pt>
                <c:pt idx="42">
                  <c:v>4.6669999999999998</c:v>
                </c:pt>
                <c:pt idx="43">
                  <c:v>4.7670000000000003</c:v>
                </c:pt>
                <c:pt idx="44">
                  <c:v>4.7</c:v>
                </c:pt>
                <c:pt idx="45">
                  <c:v>4.7670000000000003</c:v>
                </c:pt>
                <c:pt idx="46">
                  <c:v>4.7670000000000003</c:v>
                </c:pt>
                <c:pt idx="47">
                  <c:v>4.8</c:v>
                </c:pt>
                <c:pt idx="48">
                  <c:v>4.75</c:v>
                </c:pt>
                <c:pt idx="49">
                  <c:v>4.9000000000000004</c:v>
                </c:pt>
                <c:pt idx="50">
                  <c:v>4.8330000000000002</c:v>
                </c:pt>
                <c:pt idx="51">
                  <c:v>4.8330000000000002</c:v>
                </c:pt>
                <c:pt idx="52">
                  <c:v>4.8330000000000002</c:v>
                </c:pt>
                <c:pt idx="53">
                  <c:v>4.867</c:v>
                </c:pt>
                <c:pt idx="54">
                  <c:v>4.867</c:v>
                </c:pt>
                <c:pt idx="55">
                  <c:v>4.9000000000000004</c:v>
                </c:pt>
                <c:pt idx="56">
                  <c:v>4.9000000000000004</c:v>
                </c:pt>
                <c:pt idx="57">
                  <c:v>4.95</c:v>
                </c:pt>
                <c:pt idx="58">
                  <c:v>4.95</c:v>
                </c:pt>
                <c:pt idx="59">
                  <c:v>4.95</c:v>
                </c:pt>
                <c:pt idx="60">
                  <c:v>5</c:v>
                </c:pt>
                <c:pt idx="61">
                  <c:v>4.875</c:v>
                </c:pt>
                <c:pt idx="62">
                  <c:v>5.1669999999999998</c:v>
                </c:pt>
                <c:pt idx="63">
                  <c:v>5.1669999999999998</c:v>
                </c:pt>
                <c:pt idx="64">
                  <c:v>5.1669999999999998</c:v>
                </c:pt>
                <c:pt idx="65">
                  <c:v>5.1669999999999998</c:v>
                </c:pt>
                <c:pt idx="66">
                  <c:v>5.2</c:v>
                </c:pt>
                <c:pt idx="67">
                  <c:v>4.8</c:v>
                </c:pt>
                <c:pt idx="68">
                  <c:v>4.5</c:v>
                </c:pt>
                <c:pt idx="69">
                  <c:v>4.5670000000000002</c:v>
                </c:pt>
                <c:pt idx="70">
                  <c:v>4.5999999999999996</c:v>
                </c:pt>
                <c:pt idx="71">
                  <c:v>4.5670000000000002</c:v>
                </c:pt>
                <c:pt idx="72">
                  <c:v>4.7</c:v>
                </c:pt>
                <c:pt idx="73">
                  <c:v>4.5620000000000003</c:v>
                </c:pt>
                <c:pt idx="74">
                  <c:v>4.625</c:v>
                </c:pt>
                <c:pt idx="75">
                  <c:v>4.5620000000000003</c:v>
                </c:pt>
                <c:pt idx="76">
                  <c:v>4.7</c:v>
                </c:pt>
                <c:pt idx="77">
                  <c:v>4.8</c:v>
                </c:pt>
                <c:pt idx="78">
                  <c:v>4.75</c:v>
                </c:pt>
                <c:pt idx="79">
                  <c:v>4.75</c:v>
                </c:pt>
                <c:pt idx="80">
                  <c:v>4.75</c:v>
                </c:pt>
                <c:pt idx="81">
                  <c:v>4.75</c:v>
                </c:pt>
                <c:pt idx="82">
                  <c:v>4.5</c:v>
                </c:pt>
                <c:pt idx="83">
                  <c:v>4.5</c:v>
                </c:pt>
                <c:pt idx="84">
                  <c:v>4.5750000000000002</c:v>
                </c:pt>
                <c:pt idx="85">
                  <c:v>4.3330000000000002</c:v>
                </c:pt>
                <c:pt idx="86">
                  <c:v>4.55</c:v>
                </c:pt>
                <c:pt idx="87">
                  <c:v>4.55</c:v>
                </c:pt>
                <c:pt idx="88">
                  <c:v>4.6500000000000004</c:v>
                </c:pt>
                <c:pt idx="89">
                  <c:v>4.6500000000000004</c:v>
                </c:pt>
                <c:pt idx="90">
                  <c:v>4.4000000000000004</c:v>
                </c:pt>
                <c:pt idx="91">
                  <c:v>4.0999999999999996</c:v>
                </c:pt>
                <c:pt idx="92">
                  <c:v>3.2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3.7669999999999999</c:v>
                </c:pt>
                <c:pt idx="97">
                  <c:v>3.8</c:v>
                </c:pt>
                <c:pt idx="98">
                  <c:v>3.867</c:v>
                </c:pt>
                <c:pt idx="99">
                  <c:v>3.6</c:v>
                </c:pt>
                <c:pt idx="100">
                  <c:v>3.633</c:v>
                </c:pt>
                <c:pt idx="101">
                  <c:v>3.1669999999999998</c:v>
                </c:pt>
                <c:pt idx="102">
                  <c:v>2.75</c:v>
                </c:pt>
                <c:pt idx="103">
                  <c:v>2.65</c:v>
                </c:pt>
                <c:pt idx="104">
                  <c:v>2.6</c:v>
                </c:pt>
                <c:pt idx="105">
                  <c:v>2.6</c:v>
                </c:pt>
                <c:pt idx="106">
                  <c:v>2.5499999999999998</c:v>
                </c:pt>
                <c:pt idx="107">
                  <c:v>2.6</c:v>
                </c:pt>
                <c:pt idx="108">
                  <c:v>2.6</c:v>
                </c:pt>
                <c:pt idx="109">
                  <c:v>2.5499999999999998</c:v>
                </c:pt>
                <c:pt idx="110">
                  <c:v>2.5670000000000002</c:v>
                </c:pt>
                <c:pt idx="111">
                  <c:v>2.6</c:v>
                </c:pt>
                <c:pt idx="112">
                  <c:v>2.5499999999999998</c:v>
                </c:pt>
                <c:pt idx="113">
                  <c:v>2.5499999999999998</c:v>
                </c:pt>
                <c:pt idx="114">
                  <c:v>2.6</c:v>
                </c:pt>
                <c:pt idx="115">
                  <c:v>2.5499999999999998</c:v>
                </c:pt>
                <c:pt idx="116">
                  <c:v>2.5499999999999998</c:v>
                </c:pt>
                <c:pt idx="117">
                  <c:v>2.6</c:v>
                </c:pt>
                <c:pt idx="118">
                  <c:v>2.6</c:v>
                </c:pt>
                <c:pt idx="119">
                  <c:v>2.6</c:v>
                </c:pt>
                <c:pt idx="120">
                  <c:v>2.5499999999999998</c:v>
                </c:pt>
                <c:pt idx="121">
                  <c:v>2.65</c:v>
                </c:pt>
                <c:pt idx="122">
                  <c:v>2.65</c:v>
                </c:pt>
                <c:pt idx="123">
                  <c:v>2.8</c:v>
                </c:pt>
                <c:pt idx="124">
                  <c:v>2.6</c:v>
                </c:pt>
                <c:pt idx="125">
                  <c:v>2.5499999999999998</c:v>
                </c:pt>
                <c:pt idx="126">
                  <c:v>2.7669999999999999</c:v>
                </c:pt>
                <c:pt idx="127">
                  <c:v>2.367</c:v>
                </c:pt>
                <c:pt idx="128">
                  <c:v>2.4670000000000001</c:v>
                </c:pt>
                <c:pt idx="129">
                  <c:v>2.6</c:v>
                </c:pt>
                <c:pt idx="130">
                  <c:v>2.65</c:v>
                </c:pt>
                <c:pt idx="131">
                  <c:v>2.4670000000000001</c:v>
                </c:pt>
                <c:pt idx="132">
                  <c:v>2.6</c:v>
                </c:pt>
                <c:pt idx="133">
                  <c:v>2.7</c:v>
                </c:pt>
                <c:pt idx="134">
                  <c:v>2.4</c:v>
                </c:pt>
                <c:pt idx="135">
                  <c:v>2.367</c:v>
                </c:pt>
                <c:pt idx="136">
                  <c:v>2.65</c:v>
                </c:pt>
                <c:pt idx="137">
                  <c:v>2.5</c:v>
                </c:pt>
                <c:pt idx="138">
                  <c:v>2.5499999999999998</c:v>
                </c:pt>
                <c:pt idx="139">
                  <c:v>2.5499999999999998</c:v>
                </c:pt>
                <c:pt idx="140">
                  <c:v>2.7250000000000001</c:v>
                </c:pt>
                <c:pt idx="141">
                  <c:v>2.633</c:v>
                </c:pt>
                <c:pt idx="142">
                  <c:v>2.8</c:v>
                </c:pt>
                <c:pt idx="143">
                  <c:v>2.85</c:v>
                </c:pt>
                <c:pt idx="144">
                  <c:v>2.5</c:v>
                </c:pt>
                <c:pt idx="145">
                  <c:v>2.85</c:v>
                </c:pt>
                <c:pt idx="146">
                  <c:v>2.95</c:v>
                </c:pt>
                <c:pt idx="147">
                  <c:v>2.8330000000000002</c:v>
                </c:pt>
                <c:pt idx="148">
                  <c:v>2.7</c:v>
                </c:pt>
                <c:pt idx="149">
                  <c:v>3.35</c:v>
                </c:pt>
                <c:pt idx="150">
                  <c:v>2.95</c:v>
                </c:pt>
                <c:pt idx="151">
                  <c:v>2.75</c:v>
                </c:pt>
                <c:pt idx="152">
                  <c:v>2.75</c:v>
                </c:pt>
                <c:pt idx="153">
                  <c:v>3</c:v>
                </c:pt>
                <c:pt idx="154">
                  <c:v>2.85</c:v>
                </c:pt>
                <c:pt idx="155">
                  <c:v>3</c:v>
                </c:pt>
                <c:pt idx="156">
                  <c:v>3.1</c:v>
                </c:pt>
                <c:pt idx="157">
                  <c:v>3.0249999999999999</c:v>
                </c:pt>
                <c:pt idx="158">
                  <c:v>3.0329999999999999</c:v>
                </c:pt>
                <c:pt idx="159">
                  <c:v>3.0329999999999999</c:v>
                </c:pt>
                <c:pt idx="160">
                  <c:v>3.0329999999999999</c:v>
                </c:pt>
                <c:pt idx="161">
                  <c:v>2.9</c:v>
                </c:pt>
                <c:pt idx="162">
                  <c:v>3.05</c:v>
                </c:pt>
                <c:pt idx="163">
                  <c:v>3.05</c:v>
                </c:pt>
                <c:pt idx="164">
                  <c:v>2.4329999999999998</c:v>
                </c:pt>
                <c:pt idx="165">
                  <c:v>3.1</c:v>
                </c:pt>
                <c:pt idx="166">
                  <c:v>2.9</c:v>
                </c:pt>
                <c:pt idx="167">
                  <c:v>3</c:v>
                </c:pt>
                <c:pt idx="168">
                  <c:v>3.1</c:v>
                </c:pt>
                <c:pt idx="169">
                  <c:v>2.8330000000000002</c:v>
                </c:pt>
                <c:pt idx="170">
                  <c:v>2.9249999999999998</c:v>
                </c:pt>
                <c:pt idx="171">
                  <c:v>3</c:v>
                </c:pt>
                <c:pt idx="172">
                  <c:v>2.95</c:v>
                </c:pt>
                <c:pt idx="173">
                  <c:v>2.9</c:v>
                </c:pt>
                <c:pt idx="174">
                  <c:v>2.9</c:v>
                </c:pt>
                <c:pt idx="175">
                  <c:v>3.3</c:v>
                </c:pt>
                <c:pt idx="176">
                  <c:v>3.0329999999999999</c:v>
                </c:pt>
                <c:pt idx="177">
                  <c:v>3.0670000000000002</c:v>
                </c:pt>
                <c:pt idx="178">
                  <c:v>3</c:v>
                </c:pt>
                <c:pt idx="179">
                  <c:v>3.0329999999999999</c:v>
                </c:pt>
                <c:pt idx="180">
                  <c:v>2.9</c:v>
                </c:pt>
                <c:pt idx="181">
                  <c:v>3.06</c:v>
                </c:pt>
                <c:pt idx="182">
                  <c:v>3</c:v>
                </c:pt>
                <c:pt idx="183">
                  <c:v>2.9750000000000001</c:v>
                </c:pt>
                <c:pt idx="184">
                  <c:v>3.15</c:v>
                </c:pt>
                <c:pt idx="185">
                  <c:v>3</c:v>
                </c:pt>
                <c:pt idx="186">
                  <c:v>3.0329999999999999</c:v>
                </c:pt>
                <c:pt idx="187">
                  <c:v>3</c:v>
                </c:pt>
                <c:pt idx="188">
                  <c:v>3.0670000000000002</c:v>
                </c:pt>
                <c:pt idx="189">
                  <c:v>3.125</c:v>
                </c:pt>
                <c:pt idx="190">
                  <c:v>3.2</c:v>
                </c:pt>
                <c:pt idx="191">
                  <c:v>3.2</c:v>
                </c:pt>
                <c:pt idx="192">
                  <c:v>3.2330000000000001</c:v>
                </c:pt>
                <c:pt idx="193">
                  <c:v>3.14</c:v>
                </c:pt>
                <c:pt idx="194">
                  <c:v>3.2330000000000001</c:v>
                </c:pt>
                <c:pt idx="195">
                  <c:v>3.2330000000000001</c:v>
                </c:pt>
                <c:pt idx="196">
                  <c:v>3.15</c:v>
                </c:pt>
                <c:pt idx="197">
                  <c:v>3.3</c:v>
                </c:pt>
                <c:pt idx="198">
                  <c:v>3.2749999999999999</c:v>
                </c:pt>
                <c:pt idx="199">
                  <c:v>3.4670000000000001</c:v>
                </c:pt>
                <c:pt idx="200">
                  <c:v>3.4</c:v>
                </c:pt>
                <c:pt idx="201">
                  <c:v>3.6</c:v>
                </c:pt>
                <c:pt idx="202">
                  <c:v>3.2250000000000001</c:v>
                </c:pt>
                <c:pt idx="203">
                  <c:v>3.3330000000000002</c:v>
                </c:pt>
                <c:pt idx="204">
                  <c:v>3.1</c:v>
                </c:pt>
                <c:pt idx="205">
                  <c:v>3.7</c:v>
                </c:pt>
                <c:pt idx="206">
                  <c:v>3.125</c:v>
                </c:pt>
                <c:pt idx="207">
                  <c:v>3.3330000000000002</c:v>
                </c:pt>
                <c:pt idx="208">
                  <c:v>3.34</c:v>
                </c:pt>
                <c:pt idx="209">
                  <c:v>3.12</c:v>
                </c:pt>
                <c:pt idx="210">
                  <c:v>3.3</c:v>
                </c:pt>
                <c:pt idx="211">
                  <c:v>3.3</c:v>
                </c:pt>
                <c:pt idx="212">
                  <c:v>3.2</c:v>
                </c:pt>
                <c:pt idx="213">
                  <c:v>3.2</c:v>
                </c:pt>
                <c:pt idx="214">
                  <c:v>3.133</c:v>
                </c:pt>
                <c:pt idx="215">
                  <c:v>3.2</c:v>
                </c:pt>
                <c:pt idx="216">
                  <c:v>3.0329999999999999</c:v>
                </c:pt>
                <c:pt idx="217">
                  <c:v>3.15</c:v>
                </c:pt>
                <c:pt idx="218">
                  <c:v>3.02</c:v>
                </c:pt>
                <c:pt idx="219">
                  <c:v>3.0329999999999999</c:v>
                </c:pt>
                <c:pt idx="220">
                  <c:v>3.1</c:v>
                </c:pt>
                <c:pt idx="221">
                  <c:v>3.1</c:v>
                </c:pt>
                <c:pt idx="222">
                  <c:v>3.0670000000000002</c:v>
                </c:pt>
                <c:pt idx="223">
                  <c:v>3.1</c:v>
                </c:pt>
                <c:pt idx="224">
                  <c:v>2.85</c:v>
                </c:pt>
                <c:pt idx="225">
                  <c:v>3.1</c:v>
                </c:pt>
                <c:pt idx="226">
                  <c:v>3.0329999999999999</c:v>
                </c:pt>
                <c:pt idx="227">
                  <c:v>3.2330000000000001</c:v>
                </c:pt>
                <c:pt idx="228">
                  <c:v>2.75</c:v>
                </c:pt>
                <c:pt idx="229">
                  <c:v>2.9750000000000001</c:v>
                </c:pt>
                <c:pt idx="230">
                  <c:v>2.9</c:v>
                </c:pt>
                <c:pt idx="231">
                  <c:v>2.8</c:v>
                </c:pt>
                <c:pt idx="232">
                  <c:v>2.9750000000000001</c:v>
                </c:pt>
                <c:pt idx="233">
                  <c:v>3.05</c:v>
                </c:pt>
                <c:pt idx="234">
                  <c:v>2.6</c:v>
                </c:pt>
                <c:pt idx="235">
                  <c:v>3.05</c:v>
                </c:pt>
                <c:pt idx="236">
                  <c:v>3.05</c:v>
                </c:pt>
                <c:pt idx="237">
                  <c:v>3.65</c:v>
                </c:pt>
                <c:pt idx="238">
                  <c:v>2.9</c:v>
                </c:pt>
                <c:pt idx="239">
                  <c:v>3.4</c:v>
                </c:pt>
                <c:pt idx="240">
                  <c:v>3.6</c:v>
                </c:pt>
                <c:pt idx="241">
                  <c:v>3.5</c:v>
                </c:pt>
                <c:pt idx="242">
                  <c:v>3.2</c:v>
                </c:pt>
                <c:pt idx="243">
                  <c:v>2.9329999999999998</c:v>
                </c:pt>
                <c:pt idx="244">
                  <c:v>2.95</c:v>
                </c:pt>
                <c:pt idx="245">
                  <c:v>3.2</c:v>
                </c:pt>
                <c:pt idx="246">
                  <c:v>3.8</c:v>
                </c:pt>
                <c:pt idx="247">
                  <c:v>3.6</c:v>
                </c:pt>
                <c:pt idx="248">
                  <c:v>3.1</c:v>
                </c:pt>
                <c:pt idx="249">
                  <c:v>3.35</c:v>
                </c:pt>
                <c:pt idx="250">
                  <c:v>3.5</c:v>
                </c:pt>
                <c:pt idx="251">
                  <c:v>3.7</c:v>
                </c:pt>
                <c:pt idx="25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54-4C4E-B14D-6E2722A07CA1}"/>
            </c:ext>
          </c:extLst>
        </c:ser>
        <c:ser>
          <c:idx val="4"/>
          <c:order val="4"/>
          <c:tx>
            <c:strRef>
              <c:f>interestw!$G$2</c:f>
              <c:strCache>
                <c:ptCount val="1"/>
                <c:pt idx="0">
                  <c:v>6 tháng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interestw!$B$3:$B$255</c:f>
              <c:numCache>
                <c:formatCode>dd/mm/yyyy</c:formatCode>
                <c:ptCount val="253"/>
                <c:pt idx="0">
                  <c:v>45527</c:v>
                </c:pt>
                <c:pt idx="1">
                  <c:v>45526</c:v>
                </c:pt>
                <c:pt idx="2">
                  <c:v>45525</c:v>
                </c:pt>
                <c:pt idx="3">
                  <c:v>45524</c:v>
                </c:pt>
                <c:pt idx="4">
                  <c:v>45523</c:v>
                </c:pt>
                <c:pt idx="5">
                  <c:v>45520</c:v>
                </c:pt>
                <c:pt idx="6">
                  <c:v>45519</c:v>
                </c:pt>
                <c:pt idx="7">
                  <c:v>45518</c:v>
                </c:pt>
                <c:pt idx="8">
                  <c:v>45517</c:v>
                </c:pt>
                <c:pt idx="9">
                  <c:v>45516</c:v>
                </c:pt>
                <c:pt idx="10">
                  <c:v>45513</c:v>
                </c:pt>
                <c:pt idx="11">
                  <c:v>45512</c:v>
                </c:pt>
                <c:pt idx="12">
                  <c:v>45511</c:v>
                </c:pt>
                <c:pt idx="13">
                  <c:v>45510</c:v>
                </c:pt>
                <c:pt idx="14">
                  <c:v>45509</c:v>
                </c:pt>
                <c:pt idx="15">
                  <c:v>45506</c:v>
                </c:pt>
                <c:pt idx="16">
                  <c:v>45505</c:v>
                </c:pt>
                <c:pt idx="17">
                  <c:v>45504</c:v>
                </c:pt>
                <c:pt idx="18">
                  <c:v>45503</c:v>
                </c:pt>
                <c:pt idx="19">
                  <c:v>45502</c:v>
                </c:pt>
                <c:pt idx="20">
                  <c:v>45499</c:v>
                </c:pt>
                <c:pt idx="21">
                  <c:v>45498</c:v>
                </c:pt>
                <c:pt idx="22">
                  <c:v>45497</c:v>
                </c:pt>
                <c:pt idx="23">
                  <c:v>45496</c:v>
                </c:pt>
                <c:pt idx="24">
                  <c:v>45495</c:v>
                </c:pt>
                <c:pt idx="25">
                  <c:v>45492</c:v>
                </c:pt>
                <c:pt idx="26">
                  <c:v>45491</c:v>
                </c:pt>
                <c:pt idx="27">
                  <c:v>45490</c:v>
                </c:pt>
                <c:pt idx="28">
                  <c:v>45489</c:v>
                </c:pt>
                <c:pt idx="29">
                  <c:v>45488</c:v>
                </c:pt>
                <c:pt idx="30">
                  <c:v>45485</c:v>
                </c:pt>
                <c:pt idx="31">
                  <c:v>45484</c:v>
                </c:pt>
                <c:pt idx="32">
                  <c:v>45483</c:v>
                </c:pt>
                <c:pt idx="33">
                  <c:v>45482</c:v>
                </c:pt>
                <c:pt idx="34">
                  <c:v>45481</c:v>
                </c:pt>
                <c:pt idx="35">
                  <c:v>45478</c:v>
                </c:pt>
                <c:pt idx="36">
                  <c:v>45477</c:v>
                </c:pt>
                <c:pt idx="37">
                  <c:v>45476</c:v>
                </c:pt>
                <c:pt idx="38">
                  <c:v>45475</c:v>
                </c:pt>
                <c:pt idx="39">
                  <c:v>45474</c:v>
                </c:pt>
                <c:pt idx="40">
                  <c:v>45471</c:v>
                </c:pt>
                <c:pt idx="41">
                  <c:v>45470</c:v>
                </c:pt>
                <c:pt idx="42">
                  <c:v>45469</c:v>
                </c:pt>
                <c:pt idx="43">
                  <c:v>45468</c:v>
                </c:pt>
                <c:pt idx="44">
                  <c:v>45467</c:v>
                </c:pt>
                <c:pt idx="45">
                  <c:v>45464</c:v>
                </c:pt>
                <c:pt idx="46">
                  <c:v>45463</c:v>
                </c:pt>
                <c:pt idx="47">
                  <c:v>45462</c:v>
                </c:pt>
                <c:pt idx="48">
                  <c:v>45461</c:v>
                </c:pt>
                <c:pt idx="49">
                  <c:v>45460</c:v>
                </c:pt>
                <c:pt idx="50">
                  <c:v>45457</c:v>
                </c:pt>
                <c:pt idx="51">
                  <c:v>45456</c:v>
                </c:pt>
                <c:pt idx="52">
                  <c:v>45455</c:v>
                </c:pt>
                <c:pt idx="53">
                  <c:v>45454</c:v>
                </c:pt>
                <c:pt idx="54">
                  <c:v>45453</c:v>
                </c:pt>
                <c:pt idx="55">
                  <c:v>45450</c:v>
                </c:pt>
                <c:pt idx="56">
                  <c:v>45449</c:v>
                </c:pt>
                <c:pt idx="57">
                  <c:v>45448</c:v>
                </c:pt>
                <c:pt idx="58">
                  <c:v>45447</c:v>
                </c:pt>
                <c:pt idx="59">
                  <c:v>45446</c:v>
                </c:pt>
                <c:pt idx="60">
                  <c:v>45443</c:v>
                </c:pt>
                <c:pt idx="61">
                  <c:v>45442</c:v>
                </c:pt>
                <c:pt idx="62">
                  <c:v>45441</c:v>
                </c:pt>
                <c:pt idx="63">
                  <c:v>45440</c:v>
                </c:pt>
                <c:pt idx="64">
                  <c:v>45439</c:v>
                </c:pt>
                <c:pt idx="65">
                  <c:v>45436</c:v>
                </c:pt>
                <c:pt idx="66">
                  <c:v>45435</c:v>
                </c:pt>
                <c:pt idx="67">
                  <c:v>45434</c:v>
                </c:pt>
                <c:pt idx="68">
                  <c:v>45433</c:v>
                </c:pt>
                <c:pt idx="69">
                  <c:v>45432</c:v>
                </c:pt>
                <c:pt idx="70">
                  <c:v>45429</c:v>
                </c:pt>
                <c:pt idx="71">
                  <c:v>45428</c:v>
                </c:pt>
                <c:pt idx="72">
                  <c:v>45427</c:v>
                </c:pt>
                <c:pt idx="73">
                  <c:v>45426</c:v>
                </c:pt>
                <c:pt idx="74">
                  <c:v>45425</c:v>
                </c:pt>
                <c:pt idx="75">
                  <c:v>45422</c:v>
                </c:pt>
                <c:pt idx="76">
                  <c:v>45421</c:v>
                </c:pt>
                <c:pt idx="77">
                  <c:v>45420</c:v>
                </c:pt>
                <c:pt idx="78">
                  <c:v>45419</c:v>
                </c:pt>
                <c:pt idx="79">
                  <c:v>45418</c:v>
                </c:pt>
                <c:pt idx="80">
                  <c:v>45415</c:v>
                </c:pt>
                <c:pt idx="81">
                  <c:v>45414</c:v>
                </c:pt>
                <c:pt idx="82">
                  <c:v>45408</c:v>
                </c:pt>
                <c:pt idx="83">
                  <c:v>45407</c:v>
                </c:pt>
                <c:pt idx="84">
                  <c:v>45406</c:v>
                </c:pt>
                <c:pt idx="85">
                  <c:v>45405</c:v>
                </c:pt>
                <c:pt idx="86">
                  <c:v>45404</c:v>
                </c:pt>
                <c:pt idx="87">
                  <c:v>45401</c:v>
                </c:pt>
                <c:pt idx="88">
                  <c:v>45399</c:v>
                </c:pt>
                <c:pt idx="89">
                  <c:v>45398</c:v>
                </c:pt>
                <c:pt idx="90">
                  <c:v>45397</c:v>
                </c:pt>
                <c:pt idx="91">
                  <c:v>45394</c:v>
                </c:pt>
                <c:pt idx="92">
                  <c:v>45393</c:v>
                </c:pt>
                <c:pt idx="93">
                  <c:v>45392</c:v>
                </c:pt>
                <c:pt idx="94">
                  <c:v>45391</c:v>
                </c:pt>
                <c:pt idx="95">
                  <c:v>45390</c:v>
                </c:pt>
                <c:pt idx="96">
                  <c:v>45387</c:v>
                </c:pt>
                <c:pt idx="97">
                  <c:v>45386</c:v>
                </c:pt>
                <c:pt idx="98">
                  <c:v>45385</c:v>
                </c:pt>
                <c:pt idx="99">
                  <c:v>45384</c:v>
                </c:pt>
                <c:pt idx="100">
                  <c:v>45383</c:v>
                </c:pt>
                <c:pt idx="101">
                  <c:v>45380</c:v>
                </c:pt>
                <c:pt idx="102">
                  <c:v>45379</c:v>
                </c:pt>
                <c:pt idx="103">
                  <c:v>45378</c:v>
                </c:pt>
                <c:pt idx="104">
                  <c:v>45377</c:v>
                </c:pt>
                <c:pt idx="105">
                  <c:v>45376</c:v>
                </c:pt>
                <c:pt idx="106">
                  <c:v>45373</c:v>
                </c:pt>
                <c:pt idx="107">
                  <c:v>45372</c:v>
                </c:pt>
                <c:pt idx="108">
                  <c:v>45371</c:v>
                </c:pt>
                <c:pt idx="109">
                  <c:v>45370</c:v>
                </c:pt>
                <c:pt idx="110">
                  <c:v>45369</c:v>
                </c:pt>
                <c:pt idx="111">
                  <c:v>45366</c:v>
                </c:pt>
                <c:pt idx="112">
                  <c:v>45365</c:v>
                </c:pt>
                <c:pt idx="113">
                  <c:v>45364</c:v>
                </c:pt>
                <c:pt idx="114">
                  <c:v>45363</c:v>
                </c:pt>
                <c:pt idx="115">
                  <c:v>45362</c:v>
                </c:pt>
                <c:pt idx="116">
                  <c:v>45359</c:v>
                </c:pt>
                <c:pt idx="117">
                  <c:v>45358</c:v>
                </c:pt>
                <c:pt idx="118">
                  <c:v>45357</c:v>
                </c:pt>
                <c:pt idx="119">
                  <c:v>45356</c:v>
                </c:pt>
                <c:pt idx="120">
                  <c:v>45355</c:v>
                </c:pt>
                <c:pt idx="121">
                  <c:v>45352</c:v>
                </c:pt>
                <c:pt idx="122">
                  <c:v>45351</c:v>
                </c:pt>
                <c:pt idx="123">
                  <c:v>45350</c:v>
                </c:pt>
                <c:pt idx="124">
                  <c:v>45349</c:v>
                </c:pt>
                <c:pt idx="125">
                  <c:v>45348</c:v>
                </c:pt>
                <c:pt idx="126">
                  <c:v>45345</c:v>
                </c:pt>
                <c:pt idx="127">
                  <c:v>45344</c:v>
                </c:pt>
                <c:pt idx="128">
                  <c:v>45343</c:v>
                </c:pt>
                <c:pt idx="129">
                  <c:v>45342</c:v>
                </c:pt>
                <c:pt idx="130">
                  <c:v>45341</c:v>
                </c:pt>
                <c:pt idx="131">
                  <c:v>45338</c:v>
                </c:pt>
                <c:pt idx="132">
                  <c:v>45337</c:v>
                </c:pt>
                <c:pt idx="133">
                  <c:v>45329</c:v>
                </c:pt>
                <c:pt idx="134">
                  <c:v>45328</c:v>
                </c:pt>
                <c:pt idx="135">
                  <c:v>45327</c:v>
                </c:pt>
                <c:pt idx="136">
                  <c:v>45324</c:v>
                </c:pt>
                <c:pt idx="137">
                  <c:v>45323</c:v>
                </c:pt>
                <c:pt idx="138">
                  <c:v>45322</c:v>
                </c:pt>
                <c:pt idx="139">
                  <c:v>45321</c:v>
                </c:pt>
                <c:pt idx="140">
                  <c:v>45320</c:v>
                </c:pt>
                <c:pt idx="141">
                  <c:v>45317</c:v>
                </c:pt>
                <c:pt idx="142">
                  <c:v>45316</c:v>
                </c:pt>
                <c:pt idx="143">
                  <c:v>45315</c:v>
                </c:pt>
                <c:pt idx="144">
                  <c:v>45314</c:v>
                </c:pt>
                <c:pt idx="145">
                  <c:v>45313</c:v>
                </c:pt>
                <c:pt idx="146">
                  <c:v>45310</c:v>
                </c:pt>
                <c:pt idx="147">
                  <c:v>45309</c:v>
                </c:pt>
                <c:pt idx="148">
                  <c:v>45308</c:v>
                </c:pt>
                <c:pt idx="149">
                  <c:v>45307</c:v>
                </c:pt>
                <c:pt idx="150">
                  <c:v>45306</c:v>
                </c:pt>
                <c:pt idx="151">
                  <c:v>45303</c:v>
                </c:pt>
                <c:pt idx="152">
                  <c:v>45302</c:v>
                </c:pt>
                <c:pt idx="153">
                  <c:v>45301</c:v>
                </c:pt>
                <c:pt idx="154">
                  <c:v>45300</c:v>
                </c:pt>
                <c:pt idx="155">
                  <c:v>45299</c:v>
                </c:pt>
                <c:pt idx="156">
                  <c:v>45296</c:v>
                </c:pt>
                <c:pt idx="157">
                  <c:v>45295</c:v>
                </c:pt>
                <c:pt idx="158">
                  <c:v>45294</c:v>
                </c:pt>
                <c:pt idx="159">
                  <c:v>45293</c:v>
                </c:pt>
                <c:pt idx="160">
                  <c:v>45289</c:v>
                </c:pt>
                <c:pt idx="161">
                  <c:v>45288</c:v>
                </c:pt>
                <c:pt idx="162">
                  <c:v>45287</c:v>
                </c:pt>
                <c:pt idx="163">
                  <c:v>45286</c:v>
                </c:pt>
                <c:pt idx="164">
                  <c:v>45285</c:v>
                </c:pt>
                <c:pt idx="165">
                  <c:v>45282</c:v>
                </c:pt>
                <c:pt idx="166">
                  <c:v>45281</c:v>
                </c:pt>
                <c:pt idx="167">
                  <c:v>45280</c:v>
                </c:pt>
                <c:pt idx="168">
                  <c:v>45279</c:v>
                </c:pt>
                <c:pt idx="169">
                  <c:v>45278</c:v>
                </c:pt>
                <c:pt idx="170">
                  <c:v>45275</c:v>
                </c:pt>
                <c:pt idx="171">
                  <c:v>45274</c:v>
                </c:pt>
                <c:pt idx="172">
                  <c:v>45273</c:v>
                </c:pt>
                <c:pt idx="173">
                  <c:v>45272</c:v>
                </c:pt>
                <c:pt idx="174">
                  <c:v>45271</c:v>
                </c:pt>
                <c:pt idx="175">
                  <c:v>45268</c:v>
                </c:pt>
                <c:pt idx="176">
                  <c:v>45267</c:v>
                </c:pt>
                <c:pt idx="177">
                  <c:v>45266</c:v>
                </c:pt>
                <c:pt idx="178">
                  <c:v>45265</c:v>
                </c:pt>
                <c:pt idx="179">
                  <c:v>45264</c:v>
                </c:pt>
                <c:pt idx="180">
                  <c:v>45261</c:v>
                </c:pt>
                <c:pt idx="181">
                  <c:v>45260</c:v>
                </c:pt>
                <c:pt idx="182">
                  <c:v>45259</c:v>
                </c:pt>
                <c:pt idx="183">
                  <c:v>45258</c:v>
                </c:pt>
                <c:pt idx="184">
                  <c:v>45257</c:v>
                </c:pt>
                <c:pt idx="185">
                  <c:v>45254</c:v>
                </c:pt>
                <c:pt idx="186">
                  <c:v>45253</c:v>
                </c:pt>
                <c:pt idx="187">
                  <c:v>45252</c:v>
                </c:pt>
                <c:pt idx="188">
                  <c:v>45251</c:v>
                </c:pt>
                <c:pt idx="189">
                  <c:v>45250</c:v>
                </c:pt>
                <c:pt idx="190">
                  <c:v>45247</c:v>
                </c:pt>
                <c:pt idx="191">
                  <c:v>45246</c:v>
                </c:pt>
                <c:pt idx="192">
                  <c:v>45245</c:v>
                </c:pt>
                <c:pt idx="193">
                  <c:v>45244</c:v>
                </c:pt>
                <c:pt idx="194">
                  <c:v>45243</c:v>
                </c:pt>
                <c:pt idx="195">
                  <c:v>45240</c:v>
                </c:pt>
                <c:pt idx="196">
                  <c:v>45239</c:v>
                </c:pt>
                <c:pt idx="197">
                  <c:v>45238</c:v>
                </c:pt>
                <c:pt idx="198">
                  <c:v>45237</c:v>
                </c:pt>
                <c:pt idx="199">
                  <c:v>45236</c:v>
                </c:pt>
                <c:pt idx="200">
                  <c:v>45233</c:v>
                </c:pt>
                <c:pt idx="201">
                  <c:v>45232</c:v>
                </c:pt>
                <c:pt idx="202">
                  <c:v>45231</c:v>
                </c:pt>
                <c:pt idx="203">
                  <c:v>45230</c:v>
                </c:pt>
                <c:pt idx="204">
                  <c:v>45229</c:v>
                </c:pt>
                <c:pt idx="205">
                  <c:v>45226</c:v>
                </c:pt>
                <c:pt idx="206">
                  <c:v>45225</c:v>
                </c:pt>
                <c:pt idx="207">
                  <c:v>45224</c:v>
                </c:pt>
                <c:pt idx="208">
                  <c:v>45223</c:v>
                </c:pt>
                <c:pt idx="209">
                  <c:v>45222</c:v>
                </c:pt>
                <c:pt idx="210">
                  <c:v>45219</c:v>
                </c:pt>
                <c:pt idx="211">
                  <c:v>45218</c:v>
                </c:pt>
                <c:pt idx="212">
                  <c:v>45217</c:v>
                </c:pt>
                <c:pt idx="213">
                  <c:v>45216</c:v>
                </c:pt>
                <c:pt idx="214">
                  <c:v>45215</c:v>
                </c:pt>
                <c:pt idx="215">
                  <c:v>45212</c:v>
                </c:pt>
                <c:pt idx="216">
                  <c:v>45211</c:v>
                </c:pt>
                <c:pt idx="217">
                  <c:v>45210</c:v>
                </c:pt>
                <c:pt idx="218">
                  <c:v>45209</c:v>
                </c:pt>
                <c:pt idx="219">
                  <c:v>45208</c:v>
                </c:pt>
                <c:pt idx="220">
                  <c:v>45205</c:v>
                </c:pt>
                <c:pt idx="221">
                  <c:v>45204</c:v>
                </c:pt>
                <c:pt idx="222">
                  <c:v>45203</c:v>
                </c:pt>
                <c:pt idx="223">
                  <c:v>45202</c:v>
                </c:pt>
                <c:pt idx="224">
                  <c:v>45201</c:v>
                </c:pt>
                <c:pt idx="225">
                  <c:v>45198</c:v>
                </c:pt>
                <c:pt idx="226">
                  <c:v>45197</c:v>
                </c:pt>
                <c:pt idx="227">
                  <c:v>45196</c:v>
                </c:pt>
                <c:pt idx="228">
                  <c:v>45195</c:v>
                </c:pt>
                <c:pt idx="229">
                  <c:v>45194</c:v>
                </c:pt>
                <c:pt idx="230">
                  <c:v>45191</c:v>
                </c:pt>
                <c:pt idx="231">
                  <c:v>45190</c:v>
                </c:pt>
                <c:pt idx="232">
                  <c:v>45189</c:v>
                </c:pt>
                <c:pt idx="233">
                  <c:v>45188</c:v>
                </c:pt>
                <c:pt idx="234">
                  <c:v>45187</c:v>
                </c:pt>
                <c:pt idx="235">
                  <c:v>45184</c:v>
                </c:pt>
                <c:pt idx="236">
                  <c:v>45183</c:v>
                </c:pt>
                <c:pt idx="237">
                  <c:v>45182</c:v>
                </c:pt>
                <c:pt idx="238">
                  <c:v>45181</c:v>
                </c:pt>
                <c:pt idx="239">
                  <c:v>45180</c:v>
                </c:pt>
                <c:pt idx="240">
                  <c:v>45177</c:v>
                </c:pt>
                <c:pt idx="241">
                  <c:v>45176</c:v>
                </c:pt>
                <c:pt idx="242">
                  <c:v>45175</c:v>
                </c:pt>
                <c:pt idx="243">
                  <c:v>45174</c:v>
                </c:pt>
                <c:pt idx="244">
                  <c:v>45169</c:v>
                </c:pt>
                <c:pt idx="245">
                  <c:v>45168</c:v>
                </c:pt>
                <c:pt idx="246">
                  <c:v>45167</c:v>
                </c:pt>
                <c:pt idx="247">
                  <c:v>45166</c:v>
                </c:pt>
                <c:pt idx="248">
                  <c:v>45163</c:v>
                </c:pt>
                <c:pt idx="249">
                  <c:v>45162</c:v>
                </c:pt>
                <c:pt idx="250">
                  <c:v>45161</c:v>
                </c:pt>
                <c:pt idx="251">
                  <c:v>45160</c:v>
                </c:pt>
                <c:pt idx="252">
                  <c:v>45159</c:v>
                </c:pt>
              </c:numCache>
            </c:numRef>
          </c:cat>
          <c:val>
            <c:numRef>
              <c:f>interestw!$G$3:$G$255</c:f>
              <c:numCache>
                <c:formatCode>General</c:formatCode>
                <c:ptCount val="253"/>
                <c:pt idx="0">
                  <c:v>5.0670000000000002</c:v>
                </c:pt>
                <c:pt idx="1">
                  <c:v>5.0670000000000002</c:v>
                </c:pt>
                <c:pt idx="2">
                  <c:v>5.0670000000000002</c:v>
                </c:pt>
                <c:pt idx="3">
                  <c:v>5.0670000000000002</c:v>
                </c:pt>
                <c:pt idx="4">
                  <c:v>5</c:v>
                </c:pt>
                <c:pt idx="5">
                  <c:v>5.0670000000000002</c:v>
                </c:pt>
                <c:pt idx="6">
                  <c:v>5.0670000000000002</c:v>
                </c:pt>
                <c:pt idx="7">
                  <c:v>5.0670000000000002</c:v>
                </c:pt>
                <c:pt idx="8">
                  <c:v>5.0670000000000002</c:v>
                </c:pt>
                <c:pt idx="9">
                  <c:v>5</c:v>
                </c:pt>
                <c:pt idx="10">
                  <c:v>5.15</c:v>
                </c:pt>
                <c:pt idx="11">
                  <c:v>5.2</c:v>
                </c:pt>
                <c:pt idx="12">
                  <c:v>5.2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</c:v>
                </c:pt>
                <c:pt idx="17">
                  <c:v>5.133</c:v>
                </c:pt>
                <c:pt idx="18">
                  <c:v>5.133</c:v>
                </c:pt>
                <c:pt idx="19">
                  <c:v>5.133</c:v>
                </c:pt>
                <c:pt idx="20">
                  <c:v>5.1669999999999998</c:v>
                </c:pt>
                <c:pt idx="21">
                  <c:v>5.1669999999999998</c:v>
                </c:pt>
                <c:pt idx="22">
                  <c:v>5.05</c:v>
                </c:pt>
                <c:pt idx="23">
                  <c:v>5.125</c:v>
                </c:pt>
                <c:pt idx="24">
                  <c:v>5.1669999999999998</c:v>
                </c:pt>
                <c:pt idx="25">
                  <c:v>5.1669999999999998</c:v>
                </c:pt>
                <c:pt idx="26">
                  <c:v>5.0999999999999996</c:v>
                </c:pt>
                <c:pt idx="27">
                  <c:v>5.1669999999999998</c:v>
                </c:pt>
                <c:pt idx="28">
                  <c:v>5.1669999999999998</c:v>
                </c:pt>
                <c:pt idx="29">
                  <c:v>5.1669999999999998</c:v>
                </c:pt>
                <c:pt idx="30">
                  <c:v>5.1669999999999998</c:v>
                </c:pt>
                <c:pt idx="31">
                  <c:v>5.25</c:v>
                </c:pt>
                <c:pt idx="32">
                  <c:v>5.1669999999999998</c:v>
                </c:pt>
                <c:pt idx="33">
                  <c:v>5.2</c:v>
                </c:pt>
                <c:pt idx="34">
                  <c:v>5.2</c:v>
                </c:pt>
                <c:pt idx="35">
                  <c:v>5.25</c:v>
                </c:pt>
                <c:pt idx="36">
                  <c:v>5.25</c:v>
                </c:pt>
                <c:pt idx="37">
                  <c:v>5.25</c:v>
                </c:pt>
                <c:pt idx="38">
                  <c:v>5.25</c:v>
                </c:pt>
                <c:pt idx="39">
                  <c:v>5.25</c:v>
                </c:pt>
                <c:pt idx="40">
                  <c:v>5.25</c:v>
                </c:pt>
                <c:pt idx="41">
                  <c:v>5.1669999999999998</c:v>
                </c:pt>
                <c:pt idx="42">
                  <c:v>5.0999999999999996</c:v>
                </c:pt>
                <c:pt idx="43">
                  <c:v>5.1669999999999998</c:v>
                </c:pt>
                <c:pt idx="44">
                  <c:v>5.0999999999999996</c:v>
                </c:pt>
                <c:pt idx="45">
                  <c:v>5.1669999999999998</c:v>
                </c:pt>
                <c:pt idx="46">
                  <c:v>5.1669999999999998</c:v>
                </c:pt>
                <c:pt idx="47">
                  <c:v>5.1669999999999998</c:v>
                </c:pt>
                <c:pt idx="48">
                  <c:v>5.0999999999999996</c:v>
                </c:pt>
                <c:pt idx="49">
                  <c:v>5.1669999999999998</c:v>
                </c:pt>
                <c:pt idx="50">
                  <c:v>5.1669999999999998</c:v>
                </c:pt>
                <c:pt idx="51">
                  <c:v>5.1669999999999998</c:v>
                </c:pt>
                <c:pt idx="52">
                  <c:v>5.1669999999999998</c:v>
                </c:pt>
                <c:pt idx="53">
                  <c:v>5.0999999999999996</c:v>
                </c:pt>
                <c:pt idx="54">
                  <c:v>5.133</c:v>
                </c:pt>
                <c:pt idx="55">
                  <c:v>5.2</c:v>
                </c:pt>
                <c:pt idx="56">
                  <c:v>5.2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5.1669999999999998</c:v>
                </c:pt>
                <c:pt idx="61">
                  <c:v>5.1669999999999998</c:v>
                </c:pt>
                <c:pt idx="62">
                  <c:v>5.1669999999999998</c:v>
                </c:pt>
                <c:pt idx="63">
                  <c:v>5.1669999999999998</c:v>
                </c:pt>
                <c:pt idx="64">
                  <c:v>5.1669999999999998</c:v>
                </c:pt>
                <c:pt idx="65">
                  <c:v>5.0999999999999996</c:v>
                </c:pt>
                <c:pt idx="66">
                  <c:v>5.133</c:v>
                </c:pt>
                <c:pt idx="67">
                  <c:v>5.0670000000000002</c:v>
                </c:pt>
                <c:pt idx="68">
                  <c:v>5.2</c:v>
                </c:pt>
                <c:pt idx="69">
                  <c:v>5.0330000000000004</c:v>
                </c:pt>
                <c:pt idx="70">
                  <c:v>5.2</c:v>
                </c:pt>
                <c:pt idx="71">
                  <c:v>5.0330000000000004</c:v>
                </c:pt>
                <c:pt idx="72">
                  <c:v>4.75</c:v>
                </c:pt>
                <c:pt idx="73">
                  <c:v>4.95</c:v>
                </c:pt>
                <c:pt idx="74">
                  <c:v>4.9749999999999996</c:v>
                </c:pt>
                <c:pt idx="75">
                  <c:v>4.95</c:v>
                </c:pt>
                <c:pt idx="76">
                  <c:v>4.75</c:v>
                </c:pt>
                <c:pt idx="77">
                  <c:v>4.7670000000000003</c:v>
                </c:pt>
                <c:pt idx="78">
                  <c:v>4.75</c:v>
                </c:pt>
                <c:pt idx="79">
                  <c:v>4.75</c:v>
                </c:pt>
                <c:pt idx="80">
                  <c:v>4.75</c:v>
                </c:pt>
                <c:pt idx="81">
                  <c:v>4.75</c:v>
                </c:pt>
                <c:pt idx="82">
                  <c:v>4.7</c:v>
                </c:pt>
                <c:pt idx="83">
                  <c:v>5</c:v>
                </c:pt>
                <c:pt idx="84">
                  <c:v>4.9249999999999998</c:v>
                </c:pt>
                <c:pt idx="85">
                  <c:v>4.5999999999999996</c:v>
                </c:pt>
                <c:pt idx="86">
                  <c:v>4.5999999999999996</c:v>
                </c:pt>
                <c:pt idx="87">
                  <c:v>4.5999999999999996</c:v>
                </c:pt>
                <c:pt idx="88">
                  <c:v>4.55</c:v>
                </c:pt>
                <c:pt idx="89">
                  <c:v>4.55</c:v>
                </c:pt>
                <c:pt idx="90">
                  <c:v>4.4000000000000004</c:v>
                </c:pt>
                <c:pt idx="91">
                  <c:v>4.4000000000000004</c:v>
                </c:pt>
                <c:pt idx="92">
                  <c:v>4.0999999999999996</c:v>
                </c:pt>
                <c:pt idx="93">
                  <c:v>4</c:v>
                </c:pt>
                <c:pt idx="94">
                  <c:v>4</c:v>
                </c:pt>
                <c:pt idx="95">
                  <c:v>3.95</c:v>
                </c:pt>
                <c:pt idx="96">
                  <c:v>3.95</c:v>
                </c:pt>
                <c:pt idx="97">
                  <c:v>3.95</c:v>
                </c:pt>
                <c:pt idx="98">
                  <c:v>3.95</c:v>
                </c:pt>
                <c:pt idx="99">
                  <c:v>4</c:v>
                </c:pt>
                <c:pt idx="100">
                  <c:v>3.85</c:v>
                </c:pt>
                <c:pt idx="101">
                  <c:v>3.85</c:v>
                </c:pt>
                <c:pt idx="102">
                  <c:v>3.85</c:v>
                </c:pt>
                <c:pt idx="103">
                  <c:v>3.85</c:v>
                </c:pt>
                <c:pt idx="104">
                  <c:v>3.85</c:v>
                </c:pt>
                <c:pt idx="105">
                  <c:v>4</c:v>
                </c:pt>
                <c:pt idx="106">
                  <c:v>3.8</c:v>
                </c:pt>
                <c:pt idx="107">
                  <c:v>3.9</c:v>
                </c:pt>
                <c:pt idx="108">
                  <c:v>3.9</c:v>
                </c:pt>
                <c:pt idx="109">
                  <c:v>3.8</c:v>
                </c:pt>
                <c:pt idx="110">
                  <c:v>3.9</c:v>
                </c:pt>
                <c:pt idx="111">
                  <c:v>4.0999999999999996</c:v>
                </c:pt>
                <c:pt idx="112">
                  <c:v>3.9</c:v>
                </c:pt>
                <c:pt idx="113">
                  <c:v>3.9</c:v>
                </c:pt>
                <c:pt idx="114">
                  <c:v>4.0999999999999996</c:v>
                </c:pt>
                <c:pt idx="115">
                  <c:v>3.9</c:v>
                </c:pt>
                <c:pt idx="116">
                  <c:v>3.8</c:v>
                </c:pt>
                <c:pt idx="117">
                  <c:v>3.9</c:v>
                </c:pt>
                <c:pt idx="118">
                  <c:v>3.85</c:v>
                </c:pt>
                <c:pt idx="119">
                  <c:v>3.85</c:v>
                </c:pt>
                <c:pt idx="120">
                  <c:v>3.9</c:v>
                </c:pt>
                <c:pt idx="121">
                  <c:v>3.9</c:v>
                </c:pt>
                <c:pt idx="122">
                  <c:v>3.9</c:v>
                </c:pt>
                <c:pt idx="123">
                  <c:v>4.0999999999999996</c:v>
                </c:pt>
                <c:pt idx="124">
                  <c:v>3.9</c:v>
                </c:pt>
                <c:pt idx="125">
                  <c:v>3.9</c:v>
                </c:pt>
                <c:pt idx="126">
                  <c:v>4.0999999999999996</c:v>
                </c:pt>
                <c:pt idx="127">
                  <c:v>4.0330000000000004</c:v>
                </c:pt>
                <c:pt idx="128">
                  <c:v>3.8</c:v>
                </c:pt>
                <c:pt idx="129">
                  <c:v>4.0999999999999996</c:v>
                </c:pt>
                <c:pt idx="130">
                  <c:v>3.9750000000000001</c:v>
                </c:pt>
                <c:pt idx="131">
                  <c:v>3.8</c:v>
                </c:pt>
                <c:pt idx="132">
                  <c:v>4.0999999999999996</c:v>
                </c:pt>
                <c:pt idx="133">
                  <c:v>4.0670000000000002</c:v>
                </c:pt>
                <c:pt idx="134">
                  <c:v>3.5670000000000002</c:v>
                </c:pt>
                <c:pt idx="135">
                  <c:v>3.5670000000000002</c:v>
                </c:pt>
                <c:pt idx="136">
                  <c:v>3.9750000000000001</c:v>
                </c:pt>
                <c:pt idx="137">
                  <c:v>3.7</c:v>
                </c:pt>
                <c:pt idx="138">
                  <c:v>3.95</c:v>
                </c:pt>
                <c:pt idx="139">
                  <c:v>4</c:v>
                </c:pt>
                <c:pt idx="140">
                  <c:v>4.2750000000000004</c:v>
                </c:pt>
                <c:pt idx="141">
                  <c:v>4.367</c:v>
                </c:pt>
                <c:pt idx="142">
                  <c:v>4.4000000000000004</c:v>
                </c:pt>
                <c:pt idx="143">
                  <c:v>4.4000000000000004</c:v>
                </c:pt>
                <c:pt idx="144">
                  <c:v>4.3</c:v>
                </c:pt>
                <c:pt idx="145">
                  <c:v>4.4000000000000004</c:v>
                </c:pt>
                <c:pt idx="146">
                  <c:v>4.55</c:v>
                </c:pt>
                <c:pt idx="147">
                  <c:v>4.367</c:v>
                </c:pt>
                <c:pt idx="148">
                  <c:v>4.5999999999999996</c:v>
                </c:pt>
                <c:pt idx="149">
                  <c:v>4.5</c:v>
                </c:pt>
                <c:pt idx="150">
                  <c:v>4.55</c:v>
                </c:pt>
                <c:pt idx="151">
                  <c:v>4.5</c:v>
                </c:pt>
                <c:pt idx="152">
                  <c:v>4.5</c:v>
                </c:pt>
                <c:pt idx="153">
                  <c:v>4.5</c:v>
                </c:pt>
                <c:pt idx="154">
                  <c:v>4.5</c:v>
                </c:pt>
                <c:pt idx="155">
                  <c:v>4.5250000000000004</c:v>
                </c:pt>
                <c:pt idx="156">
                  <c:v>4.5</c:v>
                </c:pt>
                <c:pt idx="157">
                  <c:v>4.4249999999999998</c:v>
                </c:pt>
                <c:pt idx="158">
                  <c:v>4.5330000000000004</c:v>
                </c:pt>
                <c:pt idx="159">
                  <c:v>4.5330000000000004</c:v>
                </c:pt>
                <c:pt idx="160">
                  <c:v>4.5330000000000004</c:v>
                </c:pt>
                <c:pt idx="161">
                  <c:v>4.5</c:v>
                </c:pt>
                <c:pt idx="162">
                  <c:v>4.75</c:v>
                </c:pt>
                <c:pt idx="163">
                  <c:v>4.75</c:v>
                </c:pt>
                <c:pt idx="164">
                  <c:v>3.9329999999999998</c:v>
                </c:pt>
                <c:pt idx="165">
                  <c:v>4.5250000000000004</c:v>
                </c:pt>
                <c:pt idx="166">
                  <c:v>4.5</c:v>
                </c:pt>
                <c:pt idx="167">
                  <c:v>4.5</c:v>
                </c:pt>
                <c:pt idx="168">
                  <c:v>4.45</c:v>
                </c:pt>
                <c:pt idx="169">
                  <c:v>4.2329999999999997</c:v>
                </c:pt>
                <c:pt idx="170">
                  <c:v>4.3</c:v>
                </c:pt>
                <c:pt idx="171">
                  <c:v>4.1749999999999998</c:v>
                </c:pt>
                <c:pt idx="172">
                  <c:v>4.5</c:v>
                </c:pt>
                <c:pt idx="173">
                  <c:v>4.5</c:v>
                </c:pt>
                <c:pt idx="174">
                  <c:v>4.2329999999999997</c:v>
                </c:pt>
                <c:pt idx="175">
                  <c:v>4.3</c:v>
                </c:pt>
                <c:pt idx="176">
                  <c:v>4.5330000000000004</c:v>
                </c:pt>
                <c:pt idx="177">
                  <c:v>4.5</c:v>
                </c:pt>
                <c:pt idx="178">
                  <c:v>4.5</c:v>
                </c:pt>
                <c:pt idx="179">
                  <c:v>4.367</c:v>
                </c:pt>
                <c:pt idx="180">
                  <c:v>4.4000000000000004</c:v>
                </c:pt>
                <c:pt idx="181">
                  <c:v>4.3600000000000003</c:v>
                </c:pt>
                <c:pt idx="182">
                  <c:v>4.5</c:v>
                </c:pt>
                <c:pt idx="183">
                  <c:v>4.4249999999999998</c:v>
                </c:pt>
                <c:pt idx="184">
                  <c:v>4.4000000000000004</c:v>
                </c:pt>
                <c:pt idx="185">
                  <c:v>4.5</c:v>
                </c:pt>
                <c:pt idx="186">
                  <c:v>4.5330000000000004</c:v>
                </c:pt>
                <c:pt idx="187">
                  <c:v>4.5</c:v>
                </c:pt>
                <c:pt idx="188">
                  <c:v>4.5</c:v>
                </c:pt>
                <c:pt idx="189">
                  <c:v>4.5330000000000004</c:v>
                </c:pt>
                <c:pt idx="190">
                  <c:v>4.45</c:v>
                </c:pt>
                <c:pt idx="191">
                  <c:v>4.4000000000000004</c:v>
                </c:pt>
                <c:pt idx="192">
                  <c:v>4.5999999999999996</c:v>
                </c:pt>
                <c:pt idx="193">
                  <c:v>4.8250000000000002</c:v>
                </c:pt>
                <c:pt idx="194">
                  <c:v>4.5999999999999996</c:v>
                </c:pt>
                <c:pt idx="195">
                  <c:v>4.5999999999999996</c:v>
                </c:pt>
                <c:pt idx="196">
                  <c:v>4.5999999999999996</c:v>
                </c:pt>
                <c:pt idx="197">
                  <c:v>4.5</c:v>
                </c:pt>
                <c:pt idx="198">
                  <c:v>4.5999999999999996</c:v>
                </c:pt>
                <c:pt idx="199">
                  <c:v>5.0330000000000004</c:v>
                </c:pt>
                <c:pt idx="200">
                  <c:v>4.5999999999999996</c:v>
                </c:pt>
                <c:pt idx="201">
                  <c:v>4.8499999999999996</c:v>
                </c:pt>
                <c:pt idx="202">
                  <c:v>4.5750000000000002</c:v>
                </c:pt>
                <c:pt idx="203">
                  <c:v>4.633</c:v>
                </c:pt>
                <c:pt idx="204">
                  <c:v>4.633</c:v>
                </c:pt>
                <c:pt idx="205">
                  <c:v>5.15</c:v>
                </c:pt>
                <c:pt idx="206">
                  <c:v>4.5999999999999996</c:v>
                </c:pt>
                <c:pt idx="207">
                  <c:v>4.633</c:v>
                </c:pt>
                <c:pt idx="208">
                  <c:v>4.55</c:v>
                </c:pt>
                <c:pt idx="209">
                  <c:v>4.82</c:v>
                </c:pt>
                <c:pt idx="210">
                  <c:v>4.5999999999999996</c:v>
                </c:pt>
                <c:pt idx="211">
                  <c:v>4.7670000000000003</c:v>
                </c:pt>
                <c:pt idx="212">
                  <c:v>4.6500000000000004</c:v>
                </c:pt>
                <c:pt idx="213">
                  <c:v>4.6399999999999997</c:v>
                </c:pt>
                <c:pt idx="214">
                  <c:v>4.5999999999999996</c:v>
                </c:pt>
                <c:pt idx="215">
                  <c:v>4.6500000000000004</c:v>
                </c:pt>
                <c:pt idx="216">
                  <c:v>4.6669999999999998</c:v>
                </c:pt>
                <c:pt idx="217">
                  <c:v>4.8</c:v>
                </c:pt>
                <c:pt idx="218">
                  <c:v>4.75</c:v>
                </c:pt>
                <c:pt idx="219">
                  <c:v>4.6500000000000004</c:v>
                </c:pt>
                <c:pt idx="220">
                  <c:v>4.8</c:v>
                </c:pt>
                <c:pt idx="221">
                  <c:v>4.6500000000000004</c:v>
                </c:pt>
                <c:pt idx="222">
                  <c:v>4.6669999999999998</c:v>
                </c:pt>
                <c:pt idx="223">
                  <c:v>4.5999999999999996</c:v>
                </c:pt>
                <c:pt idx="224">
                  <c:v>4.5670000000000002</c:v>
                </c:pt>
                <c:pt idx="225">
                  <c:v>4.7</c:v>
                </c:pt>
                <c:pt idx="226">
                  <c:v>4.633</c:v>
                </c:pt>
                <c:pt idx="227">
                  <c:v>4.5330000000000004</c:v>
                </c:pt>
                <c:pt idx="228">
                  <c:v>4.45</c:v>
                </c:pt>
                <c:pt idx="229">
                  <c:v>4.625</c:v>
                </c:pt>
                <c:pt idx="230">
                  <c:v>4.5999999999999996</c:v>
                </c:pt>
                <c:pt idx="231">
                  <c:v>4.8</c:v>
                </c:pt>
                <c:pt idx="232">
                  <c:v>4.625</c:v>
                </c:pt>
                <c:pt idx="233">
                  <c:v>4.45</c:v>
                </c:pt>
                <c:pt idx="234">
                  <c:v>4.5</c:v>
                </c:pt>
                <c:pt idx="235">
                  <c:v>4.8</c:v>
                </c:pt>
                <c:pt idx="236">
                  <c:v>4.45</c:v>
                </c:pt>
                <c:pt idx="237">
                  <c:v>5.5</c:v>
                </c:pt>
                <c:pt idx="238">
                  <c:v>4.8</c:v>
                </c:pt>
                <c:pt idx="239">
                  <c:v>4.4000000000000004</c:v>
                </c:pt>
                <c:pt idx="240">
                  <c:v>4.4000000000000004</c:v>
                </c:pt>
                <c:pt idx="241">
                  <c:v>5.3330000000000002</c:v>
                </c:pt>
                <c:pt idx="242">
                  <c:v>5.05</c:v>
                </c:pt>
                <c:pt idx="243">
                  <c:v>4.8</c:v>
                </c:pt>
                <c:pt idx="244">
                  <c:v>4.55</c:v>
                </c:pt>
                <c:pt idx="245">
                  <c:v>5.05</c:v>
                </c:pt>
                <c:pt idx="246">
                  <c:v>5.75</c:v>
                </c:pt>
                <c:pt idx="247">
                  <c:v>4.4000000000000004</c:v>
                </c:pt>
                <c:pt idx="248">
                  <c:v>4.5999999999999996</c:v>
                </c:pt>
                <c:pt idx="249">
                  <c:v>4.5</c:v>
                </c:pt>
                <c:pt idx="250">
                  <c:v>4.8</c:v>
                </c:pt>
                <c:pt idx="251">
                  <c:v>4.5</c:v>
                </c:pt>
                <c:pt idx="252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54-4C4E-B14D-6E2722A07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868072"/>
        <c:axId val="553864832"/>
      </c:lineChart>
      <c:dateAx>
        <c:axId val="55386807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553864832"/>
        <c:crosses val="autoZero"/>
        <c:auto val="0"/>
        <c:lblOffset val="100"/>
        <c:baseTimeUnit val="days"/>
      </c:dateAx>
      <c:valAx>
        <c:axId val="55386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55386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Diễn biến các chỉ số chứng khoán thế giới tuần qua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>
        <c:manualLayout>
          <c:layoutTarget val="inner"/>
          <c:xMode val="edge"/>
          <c:yMode val="edge"/>
          <c:x val="0.12325705150509128"/>
          <c:y val="0.16858814523184601"/>
          <c:w val="0.81729152862609122"/>
          <c:h val="0.726087780694079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1"/>
          <c:dPt>
            <c:idx val="1"/>
            <c:invertIfNegative val="1"/>
            <c:bubble3D val="0"/>
            <c:spPr>
              <a:pattFill prst="dkUp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C5-4B58-920C-4B455A1BDE9F}"/>
              </c:ext>
            </c:extLst>
          </c:dPt>
          <c:dPt>
            <c:idx val="2"/>
            <c:invertIfNegative val="1"/>
            <c:bubble3D val="0"/>
            <c:spPr>
              <a:pattFill prst="dkUpDiag">
                <a:fgClr>
                  <a:srgbClr val="00B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1C5-4B58-920C-4B455A1BDE9F}"/>
              </c:ext>
            </c:extLst>
          </c:dPt>
          <c:dPt>
            <c:idx val="8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91-465A-BFE7-98184E98F6EC}"/>
              </c:ext>
            </c:extLst>
          </c:dPt>
          <c:dPt>
            <c:idx val="9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91-465A-BFE7-98184E98F6EC}"/>
              </c:ext>
            </c:extLst>
          </c:dPt>
          <c:dPt>
            <c:idx val="10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C4-469B-9C5E-FCE0CAC4E8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vi-V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Intermarket!$A$30:$A$46</c:f>
              <c:strCache>
                <c:ptCount val="17"/>
                <c:pt idx="0">
                  <c:v>SETI (Thailand)</c:v>
                </c:pt>
                <c:pt idx="1">
                  <c:v>VNIndex</c:v>
                </c:pt>
                <c:pt idx="2">
                  <c:v>HNX Index</c:v>
                </c:pt>
                <c:pt idx="3">
                  <c:v>MSCI WORLD</c:v>
                </c:pt>
                <c:pt idx="4">
                  <c:v>CAC 40</c:v>
                </c:pt>
                <c:pt idx="5">
                  <c:v>DAX</c:v>
                </c:pt>
                <c:pt idx="6">
                  <c:v>S&amp;P 500</c:v>
                </c:pt>
                <c:pt idx="7">
                  <c:v>DOW JONES</c:v>
                </c:pt>
                <c:pt idx="8">
                  <c:v>NIFTY </c:v>
                </c:pt>
                <c:pt idx="9">
                  <c:v>Hang Seng</c:v>
                </c:pt>
                <c:pt idx="10">
                  <c:v>NIKKEI 225</c:v>
                </c:pt>
                <c:pt idx="11">
                  <c:v>NASDAQ</c:v>
                </c:pt>
                <c:pt idx="12">
                  <c:v>FTSE 100</c:v>
                </c:pt>
                <c:pt idx="13">
                  <c:v>KOSPI </c:v>
                </c:pt>
                <c:pt idx="14">
                  <c:v>CSI 300</c:v>
                </c:pt>
                <c:pt idx="15">
                  <c:v>SHANGHAI SE</c:v>
                </c:pt>
                <c:pt idx="16">
                  <c:v>KOSDAQ </c:v>
                </c:pt>
              </c:strCache>
            </c:strRef>
          </c:cat>
          <c:val>
            <c:numRef>
              <c:f>Intermarket!$B$30:$B$46</c:f>
              <c:numCache>
                <c:formatCode>0.00%</c:formatCode>
                <c:ptCount val="17"/>
                <c:pt idx="0">
                  <c:v>3.9808135072908479E-2</c:v>
                </c:pt>
                <c:pt idx="1">
                  <c:v>2.6424858053232914E-2</c:v>
                </c:pt>
                <c:pt idx="2">
                  <c:v>2.092281522432482E-2</c:v>
                </c:pt>
                <c:pt idx="3">
                  <c:v>1.823843044035045E-2</c:v>
                </c:pt>
                <c:pt idx="4">
                  <c:v>1.7093305770702116E-2</c:v>
                </c:pt>
                <c:pt idx="5">
                  <c:v>1.6957385495349753E-2</c:v>
                </c:pt>
                <c:pt idx="6">
                  <c:v>1.4468200027006217E-2</c:v>
                </c:pt>
                <c:pt idx="7">
                  <c:v>1.2673955773472301E-2</c:v>
                </c:pt>
                <c:pt idx="8">
                  <c:v>1.1490904052988471E-2</c:v>
                </c:pt>
                <c:pt idx="9">
                  <c:v>1.0438228908971503E-2</c:v>
                </c:pt>
                <c:pt idx="10">
                  <c:v>7.9237741335538292E-3</c:v>
                </c:pt>
                <c:pt idx="11">
                  <c:v>7.4466561649719765E-3</c:v>
                </c:pt>
                <c:pt idx="12">
                  <c:v>1.9695815752081014E-3</c:v>
                </c:pt>
                <c:pt idx="13">
                  <c:v>1.6535482698916137E-3</c:v>
                </c:pt>
                <c:pt idx="14">
                  <c:v>-5.5116674587447623E-3</c:v>
                </c:pt>
                <c:pt idx="15">
                  <c:v>-8.7041532525533594E-3</c:v>
                </c:pt>
                <c:pt idx="16">
                  <c:v>-1.6621520226876796E-2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291-465A-BFE7-98184E98F6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45546840"/>
        <c:axId val="745545040"/>
      </c:barChart>
      <c:catAx>
        <c:axId val="74554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745545040"/>
        <c:crosses val="autoZero"/>
        <c:auto val="1"/>
        <c:lblAlgn val="ctr"/>
        <c:lblOffset val="100"/>
        <c:noMultiLvlLbl val="0"/>
      </c:catAx>
      <c:valAx>
        <c:axId val="74554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745546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b="1"/>
              <a:t>Top mua/bán</a:t>
            </a:r>
            <a:r>
              <a:rPr lang="en-US" b="1" baseline="0"/>
              <a:t> ròng cổ phiếu trong tuần trên HOSE</a:t>
            </a:r>
            <a:endParaRPr lang="vi-VN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1"/>
          <c:cat>
            <c:strRef>
              <c:f>'Top GD1W'!$M$4:$M$23</c:f>
              <c:strCache>
                <c:ptCount val="20"/>
                <c:pt idx="0">
                  <c:v>HPG</c:v>
                </c:pt>
                <c:pt idx="1">
                  <c:v>VHM</c:v>
                </c:pt>
                <c:pt idx="2">
                  <c:v>HSG</c:v>
                </c:pt>
                <c:pt idx="3">
                  <c:v>TCB</c:v>
                </c:pt>
                <c:pt idx="4">
                  <c:v>VPB</c:v>
                </c:pt>
                <c:pt idx="5">
                  <c:v>HDB</c:v>
                </c:pt>
                <c:pt idx="6">
                  <c:v>PVD</c:v>
                </c:pt>
                <c:pt idx="7">
                  <c:v>MSN</c:v>
                </c:pt>
                <c:pt idx="8">
                  <c:v>OCB</c:v>
                </c:pt>
                <c:pt idx="9">
                  <c:v>VGC</c:v>
                </c:pt>
                <c:pt idx="10">
                  <c:v>BID</c:v>
                </c:pt>
                <c:pt idx="11">
                  <c:v>PDR</c:v>
                </c:pt>
                <c:pt idx="12">
                  <c:v>TCH</c:v>
                </c:pt>
                <c:pt idx="13">
                  <c:v>DGC</c:v>
                </c:pt>
                <c:pt idx="14">
                  <c:v>DPM</c:v>
                </c:pt>
                <c:pt idx="15">
                  <c:v>VNM</c:v>
                </c:pt>
                <c:pt idx="16">
                  <c:v>STB</c:v>
                </c:pt>
                <c:pt idx="17">
                  <c:v>VCB</c:v>
                </c:pt>
                <c:pt idx="18">
                  <c:v>CTG</c:v>
                </c:pt>
                <c:pt idx="19">
                  <c:v>FPT</c:v>
                </c:pt>
              </c:strCache>
            </c:strRef>
          </c:cat>
          <c:val>
            <c:numRef>
              <c:f>'Top GD1W'!$N$4:$N$23</c:f>
              <c:numCache>
                <c:formatCode>General</c:formatCode>
                <c:ptCount val="20"/>
                <c:pt idx="0">
                  <c:v>-639.8270066</c:v>
                </c:pt>
                <c:pt idx="1">
                  <c:v>-408.7223022</c:v>
                </c:pt>
                <c:pt idx="2">
                  <c:v>-301.96081644999998</c:v>
                </c:pt>
                <c:pt idx="3">
                  <c:v>-175.28546349999999</c:v>
                </c:pt>
                <c:pt idx="4">
                  <c:v>-165.31238999999999</c:v>
                </c:pt>
                <c:pt idx="5">
                  <c:v>-133.69067035</c:v>
                </c:pt>
                <c:pt idx="6">
                  <c:v>-92.615867449999996</c:v>
                </c:pt>
                <c:pt idx="7">
                  <c:v>-74.532521299999999</c:v>
                </c:pt>
                <c:pt idx="8">
                  <c:v>-68.244280000000003</c:v>
                </c:pt>
                <c:pt idx="9">
                  <c:v>-66.470650000000006</c:v>
                </c:pt>
                <c:pt idx="10">
                  <c:v>51.82833565</c:v>
                </c:pt>
                <c:pt idx="11">
                  <c:v>57.031574550000002</c:v>
                </c:pt>
                <c:pt idx="12">
                  <c:v>63.857947449999998</c:v>
                </c:pt>
                <c:pt idx="13">
                  <c:v>107.3430755</c:v>
                </c:pt>
                <c:pt idx="14">
                  <c:v>126.33215005</c:v>
                </c:pt>
                <c:pt idx="15">
                  <c:v>130.36885240000001</c:v>
                </c:pt>
                <c:pt idx="16">
                  <c:v>161.81152125</c:v>
                </c:pt>
                <c:pt idx="17">
                  <c:v>352.38095850000002</c:v>
                </c:pt>
                <c:pt idx="18">
                  <c:v>360.43879815000003</c:v>
                </c:pt>
                <c:pt idx="19">
                  <c:v>631.57510509999997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98B-44CB-9E4E-8FB74DD41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529824"/>
        <c:axId val="471530184"/>
      </c:barChart>
      <c:catAx>
        <c:axId val="47152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471530184"/>
        <c:crosses val="autoZero"/>
        <c:auto val="1"/>
        <c:lblAlgn val="ctr"/>
        <c:lblOffset val="100"/>
        <c:noMultiLvlLbl val="0"/>
      </c:catAx>
      <c:valAx>
        <c:axId val="471530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47152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b="1"/>
              <a:t>Giá trị mua/bán ròng của NĐTNN trên HOSE</a:t>
            </a:r>
            <a:endParaRPr lang="vi-VN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NN_GTGD!$C$6</c:f>
              <c:strCache>
                <c:ptCount val="1"/>
                <c:pt idx="0">
                  <c:v>Tổng GT ròng (tỷ VND)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  <a:effectLst/>
          </c:spPr>
          <c:invertIfNegative val="0"/>
          <c:cat>
            <c:numRef>
              <c:f>NN_GTGD!$B$7:$B$40</c:f>
              <c:numCache>
                <c:formatCode>dd/mm/yyyy</c:formatCode>
                <c:ptCount val="34"/>
                <c:pt idx="0">
                  <c:v>45296</c:v>
                </c:pt>
                <c:pt idx="1">
                  <c:v>45303</c:v>
                </c:pt>
                <c:pt idx="2">
                  <c:v>45310</c:v>
                </c:pt>
                <c:pt idx="3">
                  <c:v>45317</c:v>
                </c:pt>
                <c:pt idx="4">
                  <c:v>45324</c:v>
                </c:pt>
                <c:pt idx="5">
                  <c:v>45329</c:v>
                </c:pt>
                <c:pt idx="6">
                  <c:v>45338</c:v>
                </c:pt>
                <c:pt idx="7">
                  <c:v>45345</c:v>
                </c:pt>
                <c:pt idx="8">
                  <c:v>45352</c:v>
                </c:pt>
                <c:pt idx="9">
                  <c:v>45359</c:v>
                </c:pt>
                <c:pt idx="10">
                  <c:v>45366</c:v>
                </c:pt>
                <c:pt idx="11">
                  <c:v>45373</c:v>
                </c:pt>
                <c:pt idx="12">
                  <c:v>45380</c:v>
                </c:pt>
                <c:pt idx="13">
                  <c:v>45387</c:v>
                </c:pt>
                <c:pt idx="14">
                  <c:v>45394</c:v>
                </c:pt>
                <c:pt idx="15">
                  <c:v>45401</c:v>
                </c:pt>
                <c:pt idx="16">
                  <c:v>45408</c:v>
                </c:pt>
                <c:pt idx="17">
                  <c:v>45415</c:v>
                </c:pt>
                <c:pt idx="18">
                  <c:v>45422</c:v>
                </c:pt>
                <c:pt idx="19">
                  <c:v>45429</c:v>
                </c:pt>
                <c:pt idx="20">
                  <c:v>45436</c:v>
                </c:pt>
                <c:pt idx="21">
                  <c:v>45443</c:v>
                </c:pt>
                <c:pt idx="22">
                  <c:v>45450</c:v>
                </c:pt>
                <c:pt idx="23">
                  <c:v>45457</c:v>
                </c:pt>
                <c:pt idx="24">
                  <c:v>45464</c:v>
                </c:pt>
                <c:pt idx="25">
                  <c:v>45471</c:v>
                </c:pt>
                <c:pt idx="26">
                  <c:v>45478</c:v>
                </c:pt>
                <c:pt idx="27">
                  <c:v>45485</c:v>
                </c:pt>
                <c:pt idx="28">
                  <c:v>45492</c:v>
                </c:pt>
                <c:pt idx="29">
                  <c:v>45499</c:v>
                </c:pt>
                <c:pt idx="30">
                  <c:v>45506</c:v>
                </c:pt>
                <c:pt idx="31">
                  <c:v>45513</c:v>
                </c:pt>
                <c:pt idx="32">
                  <c:v>45520</c:v>
                </c:pt>
                <c:pt idx="33">
                  <c:v>45527</c:v>
                </c:pt>
              </c:numCache>
            </c:numRef>
          </c:cat>
          <c:val>
            <c:numRef>
              <c:f>NN_GTGD!$C$7:$C$40</c:f>
              <c:numCache>
                <c:formatCode>#,##0.00</c:formatCode>
                <c:ptCount val="34"/>
                <c:pt idx="0">
                  <c:v>-998.77695096000002</c:v>
                </c:pt>
                <c:pt idx="1">
                  <c:v>-408.95673298999998</c:v>
                </c:pt>
                <c:pt idx="2">
                  <c:v>586.17869379000001</c:v>
                </c:pt>
                <c:pt idx="3">
                  <c:v>892.73821459999999</c:v>
                </c:pt>
                <c:pt idx="4">
                  <c:v>-14.041780749999999</c:v>
                </c:pt>
                <c:pt idx="5">
                  <c:v>-363.56317577999999</c:v>
                </c:pt>
                <c:pt idx="6">
                  <c:v>-728.19328924000001</c:v>
                </c:pt>
                <c:pt idx="7">
                  <c:v>-1458.9902181</c:v>
                </c:pt>
                <c:pt idx="8">
                  <c:v>109.34684233</c:v>
                </c:pt>
                <c:pt idx="9">
                  <c:v>-975.80154603000005</c:v>
                </c:pt>
                <c:pt idx="10">
                  <c:v>-2606.8983105900002</c:v>
                </c:pt>
                <c:pt idx="11">
                  <c:v>-3180.37829934</c:v>
                </c:pt>
                <c:pt idx="12">
                  <c:v>-4715.5300257600002</c:v>
                </c:pt>
                <c:pt idx="13">
                  <c:v>-2179.5930294</c:v>
                </c:pt>
                <c:pt idx="14">
                  <c:v>-1163.71315514</c:v>
                </c:pt>
                <c:pt idx="15">
                  <c:v>-1519.1663160999999</c:v>
                </c:pt>
                <c:pt idx="16">
                  <c:v>-1128.22840025</c:v>
                </c:pt>
                <c:pt idx="17">
                  <c:v>-313.27278256</c:v>
                </c:pt>
                <c:pt idx="18">
                  <c:v>-3139.1107318600002</c:v>
                </c:pt>
                <c:pt idx="19">
                  <c:v>-2149.2281033200002</c:v>
                </c:pt>
                <c:pt idx="20">
                  <c:v>-3871.5819634700001</c:v>
                </c:pt>
                <c:pt idx="21">
                  <c:v>-6118.2166274700003</c:v>
                </c:pt>
                <c:pt idx="22">
                  <c:v>-1560.96692611</c:v>
                </c:pt>
                <c:pt idx="23">
                  <c:v>-5524.2057102999997</c:v>
                </c:pt>
                <c:pt idx="24">
                  <c:v>-4961.60885831</c:v>
                </c:pt>
                <c:pt idx="25">
                  <c:v>-4545.0328048000001</c:v>
                </c:pt>
                <c:pt idx="26">
                  <c:v>-2308.9624199999998</c:v>
                </c:pt>
                <c:pt idx="27">
                  <c:v>-4501.7750800000003</c:v>
                </c:pt>
                <c:pt idx="28">
                  <c:v>-778.24248</c:v>
                </c:pt>
                <c:pt idx="29">
                  <c:v>420.38709999999998</c:v>
                </c:pt>
                <c:pt idx="30">
                  <c:v>-399.90091999999999</c:v>
                </c:pt>
                <c:pt idx="31">
                  <c:v>-3943.5742500000001</c:v>
                </c:pt>
                <c:pt idx="32">
                  <c:v>1075.14546</c:v>
                </c:pt>
                <c:pt idx="33">
                  <c:v>-750.71749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4-4EE9-9BEB-09D0C336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531872"/>
        <c:axId val="225532232"/>
      </c:barChart>
      <c:lineChart>
        <c:grouping val="standard"/>
        <c:varyColors val="0"/>
        <c:ser>
          <c:idx val="1"/>
          <c:order val="1"/>
          <c:tx>
            <c:strRef>
              <c:f>NN_GTGD!$D$6</c:f>
              <c:strCache>
                <c:ptCount val="1"/>
                <c:pt idx="0">
                  <c:v>Lũy kế mua/bán ròng YTD</c:v>
                </c:pt>
              </c:strCache>
            </c:strRef>
          </c:tx>
          <c:spPr>
            <a:ln w="28575" cap="rnd">
              <a:solidFill>
                <a:srgbClr val="993366"/>
              </a:solidFill>
              <a:round/>
            </a:ln>
            <a:effectLst/>
          </c:spPr>
          <c:marker>
            <c:symbol val="none"/>
          </c:marker>
          <c:cat>
            <c:numRef>
              <c:f>NN_GTGD!$B$7:$B$40</c:f>
              <c:numCache>
                <c:formatCode>dd/mm/yyyy</c:formatCode>
                <c:ptCount val="34"/>
                <c:pt idx="0">
                  <c:v>45296</c:v>
                </c:pt>
                <c:pt idx="1">
                  <c:v>45303</c:v>
                </c:pt>
                <c:pt idx="2">
                  <c:v>45310</c:v>
                </c:pt>
                <c:pt idx="3">
                  <c:v>45317</c:v>
                </c:pt>
                <c:pt idx="4">
                  <c:v>45324</c:v>
                </c:pt>
                <c:pt idx="5">
                  <c:v>45329</c:v>
                </c:pt>
                <c:pt idx="6">
                  <c:v>45338</c:v>
                </c:pt>
                <c:pt idx="7">
                  <c:v>45345</c:v>
                </c:pt>
                <c:pt idx="8">
                  <c:v>45352</c:v>
                </c:pt>
                <c:pt idx="9">
                  <c:v>45359</c:v>
                </c:pt>
                <c:pt idx="10">
                  <c:v>45366</c:v>
                </c:pt>
                <c:pt idx="11">
                  <c:v>45373</c:v>
                </c:pt>
                <c:pt idx="12">
                  <c:v>45380</c:v>
                </c:pt>
                <c:pt idx="13">
                  <c:v>45387</c:v>
                </c:pt>
                <c:pt idx="14">
                  <c:v>45394</c:v>
                </c:pt>
                <c:pt idx="15">
                  <c:v>45401</c:v>
                </c:pt>
                <c:pt idx="16">
                  <c:v>45408</c:v>
                </c:pt>
                <c:pt idx="17">
                  <c:v>45415</c:v>
                </c:pt>
                <c:pt idx="18">
                  <c:v>45422</c:v>
                </c:pt>
                <c:pt idx="19">
                  <c:v>45429</c:v>
                </c:pt>
                <c:pt idx="20">
                  <c:v>45436</c:v>
                </c:pt>
                <c:pt idx="21">
                  <c:v>45443</c:v>
                </c:pt>
                <c:pt idx="22">
                  <c:v>45450</c:v>
                </c:pt>
                <c:pt idx="23">
                  <c:v>45457</c:v>
                </c:pt>
                <c:pt idx="24">
                  <c:v>45464</c:v>
                </c:pt>
                <c:pt idx="25">
                  <c:v>45471</c:v>
                </c:pt>
                <c:pt idx="26">
                  <c:v>45478</c:v>
                </c:pt>
                <c:pt idx="27">
                  <c:v>45485</c:v>
                </c:pt>
                <c:pt idx="28">
                  <c:v>45492</c:v>
                </c:pt>
                <c:pt idx="29">
                  <c:v>45499</c:v>
                </c:pt>
                <c:pt idx="30">
                  <c:v>45506</c:v>
                </c:pt>
                <c:pt idx="31">
                  <c:v>45513</c:v>
                </c:pt>
                <c:pt idx="32">
                  <c:v>45520</c:v>
                </c:pt>
                <c:pt idx="33">
                  <c:v>45527</c:v>
                </c:pt>
              </c:numCache>
            </c:numRef>
          </c:cat>
          <c:val>
            <c:numRef>
              <c:f>NN_GTGD!$D$7:$D$40</c:f>
              <c:numCache>
                <c:formatCode>#,##0.00</c:formatCode>
                <c:ptCount val="34"/>
                <c:pt idx="0">
                  <c:v>-998.77695096000002</c:v>
                </c:pt>
                <c:pt idx="1">
                  <c:v>-1407.7336839499999</c:v>
                </c:pt>
                <c:pt idx="2">
                  <c:v>-821.55499015999987</c:v>
                </c:pt>
                <c:pt idx="3">
                  <c:v>71.183224440000117</c:v>
                </c:pt>
                <c:pt idx="4">
                  <c:v>57.141443690000116</c:v>
                </c:pt>
                <c:pt idx="5">
                  <c:v>-306.42173208999986</c:v>
                </c:pt>
                <c:pt idx="6">
                  <c:v>-1034.6150213299998</c:v>
                </c:pt>
                <c:pt idx="7">
                  <c:v>-2493.6052394299995</c:v>
                </c:pt>
                <c:pt idx="8">
                  <c:v>-2384.2583970999995</c:v>
                </c:pt>
                <c:pt idx="9">
                  <c:v>-3360.0599431299997</c:v>
                </c:pt>
                <c:pt idx="10">
                  <c:v>-5966.9582537200004</c:v>
                </c:pt>
                <c:pt idx="11">
                  <c:v>-9147.3365530600004</c:v>
                </c:pt>
                <c:pt idx="12">
                  <c:v>-13862.866578820001</c:v>
                </c:pt>
                <c:pt idx="13">
                  <c:v>-16042.459608220001</c:v>
                </c:pt>
                <c:pt idx="14">
                  <c:v>-17206.172763360002</c:v>
                </c:pt>
                <c:pt idx="15">
                  <c:v>-18725.339079460002</c:v>
                </c:pt>
                <c:pt idx="16">
                  <c:v>-19853.56747971</c:v>
                </c:pt>
                <c:pt idx="17">
                  <c:v>-20166.840262270001</c:v>
                </c:pt>
                <c:pt idx="18">
                  <c:v>-23305.950994130002</c:v>
                </c:pt>
                <c:pt idx="19">
                  <c:v>-25455.179097450004</c:v>
                </c:pt>
                <c:pt idx="20">
                  <c:v>-29326.761060920006</c:v>
                </c:pt>
                <c:pt idx="21">
                  <c:v>-35444.977688390005</c:v>
                </c:pt>
                <c:pt idx="22">
                  <c:v>-37005.944614500004</c:v>
                </c:pt>
                <c:pt idx="23">
                  <c:v>-42530.150324800001</c:v>
                </c:pt>
                <c:pt idx="24">
                  <c:v>-47491.75918311</c:v>
                </c:pt>
                <c:pt idx="25">
                  <c:v>-52036.791987910001</c:v>
                </c:pt>
                <c:pt idx="26">
                  <c:v>-54345.754407910004</c:v>
                </c:pt>
                <c:pt idx="27">
                  <c:v>-58847.529487910004</c:v>
                </c:pt>
                <c:pt idx="28">
                  <c:v>-59625.771967910005</c:v>
                </c:pt>
                <c:pt idx="29">
                  <c:v>-59205.384867910005</c:v>
                </c:pt>
                <c:pt idx="30">
                  <c:v>-59605.285787910005</c:v>
                </c:pt>
                <c:pt idx="31">
                  <c:v>-63548.860037910003</c:v>
                </c:pt>
                <c:pt idx="32">
                  <c:v>-62473.714577910003</c:v>
                </c:pt>
                <c:pt idx="33">
                  <c:v>-63224.432067910006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4-4EE9-9BEB-09D0C336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05800"/>
        <c:axId val="79793200"/>
      </c:lineChart>
      <c:catAx>
        <c:axId val="22553187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225532232"/>
        <c:crosses val="autoZero"/>
        <c:auto val="0"/>
        <c:lblAlgn val="ctr"/>
        <c:lblOffset val="100"/>
        <c:noMultiLvlLbl val="0"/>
      </c:catAx>
      <c:valAx>
        <c:axId val="22553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225531872"/>
        <c:crosses val="autoZero"/>
        <c:crossBetween val="between"/>
      </c:valAx>
      <c:valAx>
        <c:axId val="7979320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79805800"/>
        <c:crosses val="max"/>
        <c:crossBetween val="between"/>
      </c:valAx>
      <c:dateAx>
        <c:axId val="79805800"/>
        <c:scaling>
          <c:orientation val="minMax"/>
        </c:scaling>
        <c:delete val="1"/>
        <c:axPos val="b"/>
        <c:numFmt formatCode="dd/mm/yyyy" sourceLinked="1"/>
        <c:majorTickMark val="out"/>
        <c:minorTickMark val="none"/>
        <c:tickLblPos val="nextTo"/>
        <c:crossAx val="797932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Thanh khoản trên sàn HOSE (tuần)</a:t>
            </a:r>
            <a:endParaRPr lang="vi-VN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'Thanh khoản_weekly'!$C$2</c:f>
              <c:strCache>
                <c:ptCount val="1"/>
                <c:pt idx="0">
                  <c:v>Tổng GTGD (tỷ VND)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  <a:effectLst/>
          </c:spPr>
          <c:invertIfNegative val="0"/>
          <c:cat>
            <c:numRef>
              <c:f>'Thanh khoản_weekly'!$A$3:$A$36</c:f>
              <c:numCache>
                <c:formatCode>dd/mm/yyyy</c:formatCode>
                <c:ptCount val="34"/>
                <c:pt idx="0">
                  <c:v>45296</c:v>
                </c:pt>
                <c:pt idx="1">
                  <c:v>45303</c:v>
                </c:pt>
                <c:pt idx="2">
                  <c:v>45310</c:v>
                </c:pt>
                <c:pt idx="3">
                  <c:v>45317</c:v>
                </c:pt>
                <c:pt idx="4">
                  <c:v>45324</c:v>
                </c:pt>
                <c:pt idx="5">
                  <c:v>45329</c:v>
                </c:pt>
                <c:pt idx="6">
                  <c:v>45338</c:v>
                </c:pt>
                <c:pt idx="7">
                  <c:v>45345</c:v>
                </c:pt>
                <c:pt idx="8">
                  <c:v>45352</c:v>
                </c:pt>
                <c:pt idx="9">
                  <c:v>45359</c:v>
                </c:pt>
                <c:pt idx="10">
                  <c:v>45366</c:v>
                </c:pt>
                <c:pt idx="11">
                  <c:v>45373</c:v>
                </c:pt>
                <c:pt idx="12">
                  <c:v>45380</c:v>
                </c:pt>
                <c:pt idx="13">
                  <c:v>45387</c:v>
                </c:pt>
                <c:pt idx="14">
                  <c:v>45394</c:v>
                </c:pt>
                <c:pt idx="15">
                  <c:v>45401</c:v>
                </c:pt>
                <c:pt idx="16">
                  <c:v>45408</c:v>
                </c:pt>
                <c:pt idx="17">
                  <c:v>45415</c:v>
                </c:pt>
                <c:pt idx="18">
                  <c:v>45422</c:v>
                </c:pt>
                <c:pt idx="19">
                  <c:v>45429</c:v>
                </c:pt>
                <c:pt idx="20">
                  <c:v>45436</c:v>
                </c:pt>
                <c:pt idx="21">
                  <c:v>45443</c:v>
                </c:pt>
                <c:pt idx="22">
                  <c:v>45450</c:v>
                </c:pt>
                <c:pt idx="23">
                  <c:v>45457</c:v>
                </c:pt>
                <c:pt idx="24">
                  <c:v>45464</c:v>
                </c:pt>
                <c:pt idx="25">
                  <c:v>45471</c:v>
                </c:pt>
                <c:pt idx="26">
                  <c:v>45478</c:v>
                </c:pt>
                <c:pt idx="27">
                  <c:v>45485</c:v>
                </c:pt>
                <c:pt idx="28">
                  <c:v>45492</c:v>
                </c:pt>
                <c:pt idx="29">
                  <c:v>45499</c:v>
                </c:pt>
                <c:pt idx="30">
                  <c:v>45506</c:v>
                </c:pt>
                <c:pt idx="31">
                  <c:v>45513</c:v>
                </c:pt>
                <c:pt idx="32">
                  <c:v>45520</c:v>
                </c:pt>
                <c:pt idx="33">
                  <c:v>45527</c:v>
                </c:pt>
              </c:numCache>
            </c:numRef>
          </c:cat>
          <c:val>
            <c:numRef>
              <c:f>'Thanh khoản_weekly'!$C$3:$C$36</c:f>
              <c:numCache>
                <c:formatCode>General</c:formatCode>
                <c:ptCount val="34"/>
                <c:pt idx="0">
                  <c:v>73285.848319700002</c:v>
                </c:pt>
                <c:pt idx="1">
                  <c:v>98287.266425409995</c:v>
                </c:pt>
                <c:pt idx="2">
                  <c:v>70348.256147260006</c:v>
                </c:pt>
                <c:pt idx="3">
                  <c:v>73428.233831078003</c:v>
                </c:pt>
                <c:pt idx="4">
                  <c:v>86466.594654150002</c:v>
                </c:pt>
                <c:pt idx="5">
                  <c:v>49225.118084020003</c:v>
                </c:pt>
                <c:pt idx="6">
                  <c:v>37550.501824569998</c:v>
                </c:pt>
                <c:pt idx="7">
                  <c:v>118115.57729725</c:v>
                </c:pt>
                <c:pt idx="8">
                  <c:v>116269.7659971</c:v>
                </c:pt>
                <c:pt idx="9">
                  <c:v>135121.12420455</c:v>
                </c:pt>
                <c:pt idx="10">
                  <c:v>126168.1741316</c:v>
                </c:pt>
                <c:pt idx="11">
                  <c:v>151892.1861352</c:v>
                </c:pt>
                <c:pt idx="12">
                  <c:v>124057.86133483</c:v>
                </c:pt>
                <c:pt idx="13">
                  <c:v>127074.912202622</c:v>
                </c:pt>
                <c:pt idx="14">
                  <c:v>94846.266152419994</c:v>
                </c:pt>
                <c:pt idx="15">
                  <c:v>106559.16443249999</c:v>
                </c:pt>
                <c:pt idx="16">
                  <c:v>82800.161123020007</c:v>
                </c:pt>
                <c:pt idx="17">
                  <c:v>31349.261433322001</c:v>
                </c:pt>
                <c:pt idx="18">
                  <c:v>98729.261453711995</c:v>
                </c:pt>
                <c:pt idx="19">
                  <c:v>100558.39070347</c:v>
                </c:pt>
                <c:pt idx="20">
                  <c:v>138350.64530017099</c:v>
                </c:pt>
                <c:pt idx="21">
                  <c:v>109531.24084090001</c:v>
                </c:pt>
                <c:pt idx="22">
                  <c:v>113831.34787408001</c:v>
                </c:pt>
                <c:pt idx="23">
                  <c:v>122578.27839024999</c:v>
                </c:pt>
                <c:pt idx="24">
                  <c:v>116632.26526913</c:v>
                </c:pt>
                <c:pt idx="25">
                  <c:v>110073.61</c:v>
                </c:pt>
                <c:pt idx="26">
                  <c:v>72553.266940000001</c:v>
                </c:pt>
                <c:pt idx="27">
                  <c:v>97182.366609999997</c:v>
                </c:pt>
                <c:pt idx="28">
                  <c:v>97462.108359999998</c:v>
                </c:pt>
                <c:pt idx="29">
                  <c:v>80491.288490000006</c:v>
                </c:pt>
                <c:pt idx="30">
                  <c:v>80351.276199999993</c:v>
                </c:pt>
                <c:pt idx="31">
                  <c:v>85242.260769999993</c:v>
                </c:pt>
                <c:pt idx="32">
                  <c:v>74577.424469999998</c:v>
                </c:pt>
                <c:pt idx="33">
                  <c:v>88780.708610000001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1-4DE8-BF33-FA67F2AE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22198424"/>
        <c:axId val="222197344"/>
      </c:barChart>
      <c:lineChart>
        <c:grouping val="standard"/>
        <c:varyColors val="0"/>
        <c:ser>
          <c:idx val="0"/>
          <c:order val="0"/>
          <c:tx>
            <c:strRef>
              <c:f>'Thanh khoản_weekly'!$B$2</c:f>
              <c:strCache>
                <c:ptCount val="1"/>
                <c:pt idx="0">
                  <c:v>VNIndex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'Thanh khoản_weekly'!$A$3:$A$36</c:f>
              <c:numCache>
                <c:formatCode>dd/mm/yyyy</c:formatCode>
                <c:ptCount val="34"/>
                <c:pt idx="0">
                  <c:v>45296</c:v>
                </c:pt>
                <c:pt idx="1">
                  <c:v>45303</c:v>
                </c:pt>
                <c:pt idx="2">
                  <c:v>45310</c:v>
                </c:pt>
                <c:pt idx="3">
                  <c:v>45317</c:v>
                </c:pt>
                <c:pt idx="4">
                  <c:v>45324</c:v>
                </c:pt>
                <c:pt idx="5">
                  <c:v>45329</c:v>
                </c:pt>
                <c:pt idx="6">
                  <c:v>45338</c:v>
                </c:pt>
                <c:pt idx="7">
                  <c:v>45345</c:v>
                </c:pt>
                <c:pt idx="8">
                  <c:v>45352</c:v>
                </c:pt>
                <c:pt idx="9">
                  <c:v>45359</c:v>
                </c:pt>
                <c:pt idx="10">
                  <c:v>45366</c:v>
                </c:pt>
                <c:pt idx="11">
                  <c:v>45373</c:v>
                </c:pt>
                <c:pt idx="12">
                  <c:v>45380</c:v>
                </c:pt>
                <c:pt idx="13">
                  <c:v>45387</c:v>
                </c:pt>
                <c:pt idx="14">
                  <c:v>45394</c:v>
                </c:pt>
                <c:pt idx="15">
                  <c:v>45401</c:v>
                </c:pt>
                <c:pt idx="16">
                  <c:v>45408</c:v>
                </c:pt>
                <c:pt idx="17">
                  <c:v>45415</c:v>
                </c:pt>
                <c:pt idx="18">
                  <c:v>45422</c:v>
                </c:pt>
                <c:pt idx="19">
                  <c:v>45429</c:v>
                </c:pt>
                <c:pt idx="20">
                  <c:v>45436</c:v>
                </c:pt>
                <c:pt idx="21">
                  <c:v>45443</c:v>
                </c:pt>
                <c:pt idx="22">
                  <c:v>45450</c:v>
                </c:pt>
                <c:pt idx="23">
                  <c:v>45457</c:v>
                </c:pt>
                <c:pt idx="24">
                  <c:v>45464</c:v>
                </c:pt>
                <c:pt idx="25">
                  <c:v>45471</c:v>
                </c:pt>
                <c:pt idx="26">
                  <c:v>45478</c:v>
                </c:pt>
                <c:pt idx="27">
                  <c:v>45485</c:v>
                </c:pt>
                <c:pt idx="28">
                  <c:v>45492</c:v>
                </c:pt>
                <c:pt idx="29">
                  <c:v>45499</c:v>
                </c:pt>
                <c:pt idx="30">
                  <c:v>45506</c:v>
                </c:pt>
                <c:pt idx="31">
                  <c:v>45513</c:v>
                </c:pt>
                <c:pt idx="32">
                  <c:v>45520</c:v>
                </c:pt>
                <c:pt idx="33">
                  <c:v>45527</c:v>
                </c:pt>
              </c:numCache>
            </c:numRef>
          </c:cat>
          <c:val>
            <c:numRef>
              <c:f>'Thanh khoản_weekly'!$B$3:$B$36</c:f>
              <c:numCache>
                <c:formatCode>General</c:formatCode>
                <c:ptCount val="34"/>
                <c:pt idx="0">
                  <c:v>1154.68</c:v>
                </c:pt>
                <c:pt idx="1">
                  <c:v>1154.7</c:v>
                </c:pt>
                <c:pt idx="2">
                  <c:v>1181.5</c:v>
                </c:pt>
                <c:pt idx="3">
                  <c:v>1175.67</c:v>
                </c:pt>
                <c:pt idx="4">
                  <c:v>1172.55</c:v>
                </c:pt>
                <c:pt idx="5">
                  <c:v>1198.53</c:v>
                </c:pt>
                <c:pt idx="6">
                  <c:v>1209.7</c:v>
                </c:pt>
                <c:pt idx="7">
                  <c:v>1212</c:v>
                </c:pt>
                <c:pt idx="8">
                  <c:v>1258.28</c:v>
                </c:pt>
                <c:pt idx="9">
                  <c:v>1247.3499999999999</c:v>
                </c:pt>
                <c:pt idx="10">
                  <c:v>1263.78</c:v>
                </c:pt>
                <c:pt idx="11">
                  <c:v>1281.8</c:v>
                </c:pt>
                <c:pt idx="12">
                  <c:v>1284.0899999999999</c:v>
                </c:pt>
                <c:pt idx="13">
                  <c:v>1255.1099999999999</c:v>
                </c:pt>
                <c:pt idx="14">
                  <c:v>1276.5999999999999</c:v>
                </c:pt>
                <c:pt idx="15">
                  <c:v>1174.8499999999999</c:v>
                </c:pt>
                <c:pt idx="16">
                  <c:v>1209.52</c:v>
                </c:pt>
                <c:pt idx="17">
                  <c:v>1221.03</c:v>
                </c:pt>
                <c:pt idx="18">
                  <c:v>1244.7</c:v>
                </c:pt>
                <c:pt idx="19">
                  <c:v>1273.1099999999999</c:v>
                </c:pt>
                <c:pt idx="20">
                  <c:v>1261.93</c:v>
                </c:pt>
                <c:pt idx="21">
                  <c:v>1261.72</c:v>
                </c:pt>
                <c:pt idx="22">
                  <c:v>1287.58</c:v>
                </c:pt>
                <c:pt idx="23">
                  <c:v>1279.9100000000001</c:v>
                </c:pt>
                <c:pt idx="24">
                  <c:v>1282.02</c:v>
                </c:pt>
                <c:pt idx="25" formatCode="#,##0.00">
                  <c:v>1245.32</c:v>
                </c:pt>
                <c:pt idx="26">
                  <c:v>1283.04</c:v>
                </c:pt>
                <c:pt idx="27">
                  <c:v>1280.75</c:v>
                </c:pt>
                <c:pt idx="28">
                  <c:v>1264.78</c:v>
                </c:pt>
                <c:pt idx="29">
                  <c:v>1242.1099999999999</c:v>
                </c:pt>
                <c:pt idx="30">
                  <c:v>1257.8499999999999</c:v>
                </c:pt>
                <c:pt idx="31" formatCode="#,##0.00">
                  <c:v>1223.6400000000001</c:v>
                </c:pt>
                <c:pt idx="32">
                  <c:v>1252.23</c:v>
                </c:pt>
                <c:pt idx="33">
                  <c:v>1285.32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1-4DE8-BF33-FA67F2AE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56368"/>
        <c:axId val="233153848"/>
      </c:lineChart>
      <c:catAx>
        <c:axId val="22219842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222197344"/>
        <c:crosses val="autoZero"/>
        <c:auto val="0"/>
        <c:lblAlgn val="ctr"/>
        <c:lblOffset val="100"/>
        <c:noMultiLvlLbl val="0"/>
      </c:catAx>
      <c:valAx>
        <c:axId val="2221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222198424"/>
        <c:crosses val="autoZero"/>
        <c:crossBetween val="between"/>
      </c:valAx>
      <c:valAx>
        <c:axId val="233153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233156368"/>
        <c:crosses val="autoZero"/>
        <c:crossBetween val="between"/>
      </c:valAx>
      <c:dateAx>
        <c:axId val="233156368"/>
        <c:scaling>
          <c:orientation val="minMax"/>
        </c:scaling>
        <c:delete val="1"/>
        <c:axPos val="b"/>
        <c:numFmt formatCode="dd/mm/yyyy" sourceLinked="1"/>
        <c:majorTickMark val="out"/>
        <c:minorTickMark val="none"/>
        <c:tickLblPos val="nextTo"/>
        <c:crossAx val="23315384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99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 i="0" u="none" strike="noStrike" baseline="0">
                <a:solidFill>
                  <a:srgbClr val="00467E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影响越南指数的十大股票</a:t>
            </a:r>
            <a:endParaRPr lang="vi-VN" b="1">
              <a:solidFill>
                <a:srgbClr val="00467E"/>
              </a:solidFill>
              <a:ea typeface="SimSun" panose="02010600030101010101" pitchFamily="2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99"/>
              </a:solidFill>
              <a:latin typeface="+mn-lt"/>
              <a:ea typeface="+mn-ea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Leader1W!$C$2</c:f>
              <c:strCache>
                <c:ptCount val="1"/>
                <c:pt idx="0">
                  <c:v>Điểm ảnh hưởng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  <a:effectLst/>
          </c:spPr>
          <c:invertIfNegative val="1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vi-VN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Leader1W!$B$3:$B$12</c:f>
              <c:strCache>
                <c:ptCount val="10"/>
                <c:pt idx="0">
                  <c:v>PLX</c:v>
                </c:pt>
                <c:pt idx="1">
                  <c:v>PGV</c:v>
                </c:pt>
                <c:pt idx="2">
                  <c:v>GEE</c:v>
                </c:pt>
                <c:pt idx="3">
                  <c:v>VPI</c:v>
                </c:pt>
                <c:pt idx="4">
                  <c:v>VJC</c:v>
                </c:pt>
                <c:pt idx="5">
                  <c:v>VHM</c:v>
                </c:pt>
                <c:pt idx="6">
                  <c:v>TCB</c:v>
                </c:pt>
                <c:pt idx="7">
                  <c:v>CTG</c:v>
                </c:pt>
                <c:pt idx="8">
                  <c:v>BID</c:v>
                </c:pt>
                <c:pt idx="9">
                  <c:v>VCB</c:v>
                </c:pt>
              </c:strCache>
            </c:strRef>
          </c:cat>
          <c:val>
            <c:numRef>
              <c:f>Leader1W!$C$3:$C$12</c:f>
              <c:numCache>
                <c:formatCode>0.00</c:formatCode>
                <c:ptCount val="10"/>
                <c:pt idx="0">
                  <c:v>-0.48</c:v>
                </c:pt>
                <c:pt idx="1">
                  <c:v>-0.12</c:v>
                </c:pt>
                <c:pt idx="2">
                  <c:v>-0.12</c:v>
                </c:pt>
                <c:pt idx="3">
                  <c:v>-0.08</c:v>
                </c:pt>
                <c:pt idx="4">
                  <c:v>-0.06</c:v>
                </c:pt>
                <c:pt idx="5">
                  <c:v>1.44</c:v>
                </c:pt>
                <c:pt idx="6">
                  <c:v>1.65</c:v>
                </c:pt>
                <c:pt idx="7">
                  <c:v>3.24</c:v>
                </c:pt>
                <c:pt idx="8">
                  <c:v>4.2300000000000004</c:v>
                </c:pt>
                <c:pt idx="9">
                  <c:v>5.9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9CC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3F7D-428E-8DF7-770F08BC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328712"/>
        <c:axId val="463333632"/>
      </c:barChart>
      <c:catAx>
        <c:axId val="463328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3333632"/>
        <c:crosses val="autoZero"/>
        <c:auto val="1"/>
        <c:lblAlgn val="ctr"/>
        <c:lblOffset val="100"/>
        <c:noMultiLvlLbl val="0"/>
      </c:catAx>
      <c:valAx>
        <c:axId val="46333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463328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GB" b="1"/>
              <a:t>Top 10 mã tăng/ giảm giá trên</a:t>
            </a:r>
            <a:r>
              <a:rPr lang="en-GB" b="1" baseline="0"/>
              <a:t> HOSE </a:t>
            </a:r>
            <a:r>
              <a:rPr lang="en-GB" b="1"/>
              <a:t>trong tuần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vi-V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Leader1W!$R$2</c:f>
              <c:strCache>
                <c:ptCount val="1"/>
                <c:pt idx="0">
                  <c:v>Tăng/giảm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vi-V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Leader1W!$Q$3:$Q$12</c:f>
              <c:strCache>
                <c:ptCount val="10"/>
                <c:pt idx="0">
                  <c:v>LEC</c:v>
                </c:pt>
                <c:pt idx="1">
                  <c:v>RDP</c:v>
                </c:pt>
                <c:pt idx="2">
                  <c:v>APH</c:v>
                </c:pt>
                <c:pt idx="3">
                  <c:v>NHH</c:v>
                </c:pt>
                <c:pt idx="4">
                  <c:v>LM8</c:v>
                </c:pt>
                <c:pt idx="5">
                  <c:v>PDR</c:v>
                </c:pt>
                <c:pt idx="6">
                  <c:v>FUCVREIT</c:v>
                </c:pt>
                <c:pt idx="7">
                  <c:v>VNE</c:v>
                </c:pt>
                <c:pt idx="8">
                  <c:v>BTT</c:v>
                </c:pt>
                <c:pt idx="9">
                  <c:v>SGR</c:v>
                </c:pt>
              </c:strCache>
            </c:strRef>
          </c:cat>
          <c:val>
            <c:numRef>
              <c:f>Leader1W!$R$3:$R$12</c:f>
              <c:numCache>
                <c:formatCode>0.0%</c:formatCode>
                <c:ptCount val="10"/>
                <c:pt idx="0">
                  <c:v>-0.129714</c:v>
                </c:pt>
                <c:pt idx="1">
                  <c:v>-0.12925200000000001</c:v>
                </c:pt>
                <c:pt idx="2">
                  <c:v>-0.111758</c:v>
                </c:pt>
                <c:pt idx="3">
                  <c:v>-9.6154000000000003E-2</c:v>
                </c:pt>
                <c:pt idx="4">
                  <c:v>-6.9182999999999995E-2</c:v>
                </c:pt>
                <c:pt idx="5">
                  <c:v>0.14893600000000001</c:v>
                </c:pt>
                <c:pt idx="6">
                  <c:v>0.203571</c:v>
                </c:pt>
                <c:pt idx="7">
                  <c:v>0.20930199999999999</c:v>
                </c:pt>
                <c:pt idx="8">
                  <c:v>0.235294</c:v>
                </c:pt>
                <c:pt idx="9">
                  <c:v>0.28719699999999998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9CC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201-42C6-9C28-CEF3A29069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812352"/>
        <c:axId val="559811632"/>
      </c:barChart>
      <c:catAx>
        <c:axId val="55981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559811632"/>
        <c:crosses val="autoZero"/>
        <c:auto val="1"/>
        <c:lblAlgn val="ctr"/>
        <c:lblOffset val="100"/>
        <c:noMultiLvlLbl val="0"/>
      </c:catAx>
      <c:valAx>
        <c:axId val="55981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vi-VN"/>
          </a:p>
        </c:txPr>
        <c:crossAx val="55981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237917</xdr:colOff>
      <xdr:row>4</xdr:row>
      <xdr:rowOff>60876</xdr:rowOff>
    </xdr:from>
    <xdr:to>
      <xdr:col>16</xdr:col>
      <xdr:colOff>117199</xdr:colOff>
      <xdr:row>25</xdr:row>
      <xdr:rowOff>127551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3340F3-011B-DDEF-1DF9-1C8F47E3B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0</xdr:rowOff>
    </xdr:from>
    <xdr:to>
      <xdr:col>12</xdr:col>
      <xdr:colOff>266700</xdr:colOff>
      <xdr:row>14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0</xdr:colOff>
      <xdr:row>3</xdr:row>
      <xdr:rowOff>38145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00300" cy="542970"/>
        </a:xfrm>
        <a:prstGeom prst="rect">
          <a:avLst/>
        </a:prstGeom>
      </xdr:spPr>
    </xdr:pic>
    <xdr:clientData/>
  </xdr:twoCellAnchor>
  <xdr:twoCellAnchor>
    <xdr:from>
      <xdr:col>6</xdr:col>
      <xdr:colOff>161924</xdr:colOff>
      <xdr:row>7</xdr:row>
      <xdr:rowOff>76199</xdr:rowOff>
    </xdr:from>
    <xdr:to>
      <xdr:col>11</xdr:col>
      <xdr:colOff>561975</xdr:colOff>
      <xdr:row>20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142875</xdr:colOff>
      <xdr:row>3</xdr:row>
      <xdr:rowOff>38145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219325" cy="5429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142875</xdr:colOff>
      <xdr:row>3</xdr:row>
      <xdr:rowOff>38145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219325" cy="5429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514349</xdr:colOff>
      <xdr:row>0</xdr:row>
      <xdr:rowOff>0</xdr:rowOff>
    </xdr:from>
    <xdr:to>
      <xdr:col>10</xdr:col>
      <xdr:colOff>238124</xdr:colOff>
      <xdr:row>12</xdr:row>
      <xdr:rowOff>103790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4" y="0"/>
          <a:ext cx="4524375" cy="2275490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13</xdr:row>
      <xdr:rowOff>90487</xdr:rowOff>
    </xdr:from>
    <xdr:to>
      <xdr:col>14</xdr:col>
      <xdr:colOff>247650</xdr:colOff>
      <xdr:row>28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166687</xdr:rowOff>
    </xdr:from>
    <xdr:to>
      <xdr:col>10</xdr:col>
      <xdr:colOff>466725</xdr:colOff>
      <xdr:row>17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151</xdr:row>
      <xdr:rowOff>38100</xdr:rowOff>
    </xdr:from>
    <xdr:to>
      <xdr:col>7</xdr:col>
      <xdr:colOff>0</xdr:colOff>
      <xdr:row>174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5DEF35-F716-4C32-B10A-4326CD7B5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266699</xdr:colOff>
      <xdr:row>2</xdr:row>
      <xdr:rowOff>114299</xdr:rowOff>
    </xdr:from>
    <xdr:to>
      <xdr:col>22</xdr:col>
      <xdr:colOff>561975</xdr:colOff>
      <xdr:row>30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43AA35-5952-7704-7DF1-6258E0F0A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1081087</xdr:colOff>
      <xdr:row>24</xdr:row>
      <xdr:rowOff>95249</xdr:rowOff>
    </xdr:from>
    <xdr:to>
      <xdr:col>16</xdr:col>
      <xdr:colOff>95250</xdr:colOff>
      <xdr:row>48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B10F68-AFF7-FC82-5955-993A1B5A7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147636</xdr:colOff>
      <xdr:row>1</xdr:row>
      <xdr:rowOff>123824</xdr:rowOff>
    </xdr:from>
    <xdr:to>
      <xdr:col>9</xdr:col>
      <xdr:colOff>628649</xdr:colOff>
      <xdr:row>22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E7EB12-E027-7B15-C4A2-01A2BF760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409574</xdr:colOff>
      <xdr:row>5</xdr:row>
      <xdr:rowOff>180975</xdr:rowOff>
    </xdr:from>
    <xdr:to>
      <xdr:col>11</xdr:col>
      <xdr:colOff>133349</xdr:colOff>
      <xdr:row>30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8C7921-3A7F-2910-C131-3DAB31E21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6</xdr:row>
      <xdr:rowOff>47625</xdr:rowOff>
    </xdr:from>
    <xdr:to>
      <xdr:col>16</xdr:col>
      <xdr:colOff>552450</xdr:colOff>
      <xdr:row>28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FCDBB7-C5B2-E668-FFAA-88227934B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250852</xdr:colOff>
      <xdr:row>17</xdr:row>
      <xdr:rowOff>17230</xdr:rowOff>
    </xdr:from>
    <xdr:to>
      <xdr:col>15</xdr:col>
      <xdr:colOff>103389</xdr:colOff>
      <xdr:row>33</xdr:row>
      <xdr:rowOff>127546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36E3FC-8CE8-4915-A899-7E860B7E3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481852</xdr:colOff>
      <xdr:row>12</xdr:row>
      <xdr:rowOff>156883</xdr:rowOff>
    </xdr:from>
    <xdr:to>
      <xdr:col>27</xdr:col>
      <xdr:colOff>168087</xdr:colOff>
      <xdr:row>36</xdr:row>
      <xdr:rowOff>21293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328943-2C9D-32BF-2A76-7E2DD1113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582705</xdr:colOff>
      <xdr:row>1</xdr:row>
      <xdr:rowOff>12327</xdr:rowOff>
    </xdr:from>
    <xdr:to>
      <xdr:col>14</xdr:col>
      <xdr:colOff>515470</xdr:colOff>
      <xdr:row>16</xdr:row>
      <xdr:rowOff>66115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89905C-92F8-8EEA-A3A6-2D037DC81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251663</xdr:colOff>
      <xdr:row>3</xdr:row>
      <xdr:rowOff>38660</xdr:rowOff>
    </xdr:from>
    <xdr:to>
      <xdr:col>9</xdr:col>
      <xdr:colOff>418352</xdr:colOff>
      <xdr:row>22</xdr:row>
      <xdr:rowOff>93383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295273</xdr:colOff>
      <xdr:row>26</xdr:row>
      <xdr:rowOff>57149</xdr:rowOff>
    </xdr:from>
    <xdr:to>
      <xdr:col>10</xdr:col>
      <xdr:colOff>0</xdr:colOff>
      <xdr:row>42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674788-9071-4AFD-AB63-5293012FA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313765</xdr:colOff>
      <xdr:row>45</xdr:row>
      <xdr:rowOff>85165</xdr:rowOff>
    </xdr:from>
    <xdr:to>
      <xdr:col>10</xdr:col>
      <xdr:colOff>52294</xdr:colOff>
      <xdr:row>60</xdr:row>
      <xdr:rowOff>79189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977E48-DA83-499A-AA14-418EC1B6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</xdr:rowOff>
    </xdr:from>
    <xdr:ext cx="2781300" cy="552450"/>
    <xdr:pic>
      <xdr:nvPicPr>
        <xdr:cNvPr id="2" name="Picture 1">
          <a:extLst>
            <a:ext uri="{FF2B5EF4-FFF2-40B4-BE49-F238E27FC236}">
              <a16:creationId xmlns:a16="http://schemas.microsoft.com/office/drawing/2014/main" id="{DCFCEFB8-6D39-436B-B2B1-F6DE9A872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2781300" cy="5524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Nguyễn Thị Lan Hương" id="{057B4630-15C1-46E4-8A5C-91C8270C9231}" userId="S::huongntl@gtjas.com.vn::da3fd9b3-a8fb-4d88-b1e3-862bca8d8bf8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6B3B38-DFC3-4F06-A2EC-0087536F35EE}" name="Table6" displayName="Table6" ref="A2:G19" totalsRowShown="0">
  <autoFilter ref="A2:G19" xr:uid="{386B3B38-DFC3-4F06-A2EC-0087536F35EE}"/>
  <sortState xmlns:xlrd2="http://schemas.microsoft.com/office/spreadsheetml/2017/richdata2" ref="A3:G19">
    <sortCondition descending="1" ref="F2:F19"/>
  </sortState>
  <tableColumns count="7">
    <tableColumn id="2" xr3:uid="{66C30340-0F58-4CCD-A2DA-CDABFFE3A83A}" name="Country"/>
    <tableColumn id="3" xr3:uid="{BA9D65F8-8EEF-4C20-9B4A-32D5D421EF42}" name="Name"/>
    <tableColumn id="4" xr3:uid="{2B5E29EB-7EF0-411C-A8B9-220DC022CC23}" name="Index"/>
    <tableColumn id="5" xr3:uid="{8CB6EDFC-C7F3-4CAD-91AB-73B82F5113F1}" name="PX_last_-1aw"/>
    <tableColumn id="6" xr3:uid="{FE638022-7D2D-4BC3-8D0D-D720204DEBF4}" name="PX_last_-2aw"/>
    <tableColumn id="7" xr3:uid="{64093733-0BBE-489E-BF84-7B0842A1D6AE}" name="percentageChg_1w" dataDxfId="26" dataCellStyle="Percent"/>
    <tableColumn id="8" xr3:uid="{BA5DE201-9368-47A0-8C91-0B87AC6CD487}" name="NetChg_1W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F188B3-C3A9-4414-84E2-DE38F973FB11}" name="Table3" displayName="Table3" ref="B6:D40" totalsRowShown="0">
  <sortState xmlns:xlrd2="http://schemas.microsoft.com/office/spreadsheetml/2017/richdata2" ref="B7:D30">
    <sortCondition ref="B6:B30"/>
  </sortState>
  <tableColumns count="3">
    <tableColumn id="1" xr3:uid="{A9AC64C5-9C50-41A6-885D-60B6991FBFFC}" name="Đến ngày" dataDxfId="25"/>
    <tableColumn id="2" xr3:uid="{82F6F9C6-D213-4447-943B-9CBC26E20350}" name="Tổng GT ròng (tỷ VND)" dataDxfId="24"/>
    <tableColumn id="3" xr3:uid="{9F4F6C75-DCC0-466E-B693-A667532E42A7}" name="Lũy kế mua/bán ròng YTD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3F6FF3-AC43-481D-8563-DDC2296CF6E4}" name="Table1" displayName="Table1" ref="A1:D19" totalsRowShown="0" headerRowDxfId="22" dataDxfId="20" headerRowBorderDxfId="21" tableBorderDxfId="19" dataCellStyle="Normal 2 2">
  <autoFilter ref="A1:D19" xr:uid="{593F6FF3-AC43-481D-8563-DDC2296CF6E4}"/>
  <sortState xmlns:xlrd2="http://schemas.microsoft.com/office/spreadsheetml/2017/richdata2" ref="A2:D19">
    <sortCondition descending="1" ref="B1:B19"/>
  </sortState>
  <tableColumns count="4">
    <tableColumn id="1" xr3:uid="{E92E5F99-1B1B-4A1D-A137-A5F917D56A37}" name="Ngành" dataDxfId="18" dataCellStyle="Normal 2 2"/>
    <tableColumn id="2" xr3:uid="{A22ACF05-8F99-4E8D-91F2-571E428A378A}" name="% thay đổi" dataDxfId="17" dataCellStyle="Normal 2 2"/>
    <tableColumn id="3" xr3:uid="{177D4A1F-1CEF-450C-86F9-5100B04AB6FB}" name="GTGD (Triệu VND)" dataDxfId="16" dataCellStyle="Normal 2 2"/>
    <tableColumn id="4" xr3:uid="{D5E2401E-036E-4913-A9C6-75B47FA8533A}" name="Tỷ trọng GTGD ngành/chỉ số" dataDxfId="15" dataCellStyle="Normal 2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E0EB39-108D-436F-AE51-1F8B7988AA64}" name="Table2" displayName="Table2" ref="A2:F41" totalsRowShown="0" headerRowDxfId="14" headerRowBorderDxfId="13" tableBorderDxfId="12" totalsRowBorderDxfId="11">
  <autoFilter ref="A2:F41" xr:uid="{81E0EB39-108D-436F-AE51-1F8B7988AA64}"/>
  <sortState xmlns:xlrd2="http://schemas.microsoft.com/office/spreadsheetml/2017/richdata2" ref="A3:F40">
    <sortCondition ref="E2:E40"/>
  </sortState>
  <tableColumns count="6">
    <tableColumn id="1" xr3:uid="{953BAF3D-48DE-4E09-AD34-FABC459DAA32}" name="Mã" dataDxfId="10"/>
    <tableColumn id="2" xr3:uid="{E6D1BC84-8CD0-4719-827B-F8783F8EE15B}" name="Sàn" dataDxfId="9">
      <calculatedColumnFormula>VLOOKUP(A3,'DS MÃ CP'!$B$9:$D$1675,3,FALSE)</calculatedColumnFormula>
    </tableColumn>
    <tableColumn id="3" xr3:uid="{5EB941C4-017C-44A7-940C-AA38665B9344}" name="Sự kiện" dataDxfId="8"/>
    <tableColumn id="4" xr3:uid="{DFE1635E-E065-4391-A510-9199C46EFEC5}" name="Tỷ lệ thực hiện" dataDxfId="7"/>
    <tableColumn id="5" xr3:uid="{F00D774C-03EC-40C7-BDC8-15A15EC251A3}" name="Ngày GDKHQ" dataDxfId="6"/>
    <tableColumn id="6" xr3:uid="{8613C991-4686-409B-8D19-66BC3BB2B97E}" name="Ngày thực hiện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9" dT="2023-05-12T07:23:52.36" personId="{057B4630-15C1-46E4-8A5C-91C8270C9231}" id="{9D06463D-78B0-433F-AB64-CE7B3DC2C5BF}">
    <text>影响越南指数的前十只股票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mailto:fiinpro.support@fiingroup.vn" TargetMode="External"/><Relationship Id="rId1" Type="http://schemas.openxmlformats.org/officeDocument/2006/relationships/hyperlink" Target="https://fiingroup.vn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Relationship Id="rId1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9904-98ED-4025-A576-0F89CEEFD039}">
  <dimension ref="B2:I278"/>
  <sheetViews>
    <sheetView zoomScale="115" zoomScaleNormal="115" workbookViewId="0">
      <selection activeCell="F1" sqref="F1"/>
    </sheetView>
  </sheetViews>
  <sheetFormatPr defaultRowHeight="14.25"/>
  <cols>
    <col min="2" max="2" width="9.875" bestFit="1" customWidth="1"/>
  </cols>
  <sheetData>
    <row r="2" spans="2:9">
      <c r="B2" t="s">
        <v>4696</v>
      </c>
      <c r="C2" t="s">
        <v>4717</v>
      </c>
      <c r="D2" t="s">
        <v>4728</v>
      </c>
      <c r="G2" s="185"/>
      <c r="H2" s="185"/>
      <c r="I2" s="185"/>
    </row>
    <row r="3" spans="2:9">
      <c r="B3" s="108">
        <v>45530</v>
      </c>
      <c r="C3">
        <v>100.604</v>
      </c>
      <c r="D3">
        <v>24978</v>
      </c>
      <c r="F3" s="33"/>
      <c r="G3" s="33"/>
      <c r="H3" s="185"/>
      <c r="I3" s="185"/>
    </row>
    <row r="4" spans="2:9">
      <c r="B4" s="108">
        <v>45527</v>
      </c>
      <c r="C4">
        <v>100.718</v>
      </c>
      <c r="D4">
        <v>24978</v>
      </c>
      <c r="F4" s="33"/>
      <c r="G4" s="33"/>
      <c r="H4" s="185"/>
      <c r="I4" s="185"/>
    </row>
    <row r="5" spans="2:9">
      <c r="B5" s="108">
        <v>45526</v>
      </c>
      <c r="C5">
        <v>101.508</v>
      </c>
      <c r="D5">
        <v>24973</v>
      </c>
      <c r="F5" s="33"/>
      <c r="G5" s="33"/>
      <c r="H5" s="185"/>
      <c r="I5" s="185"/>
    </row>
    <row r="6" spans="2:9">
      <c r="B6" s="108">
        <v>45525</v>
      </c>
      <c r="C6">
        <v>101.039</v>
      </c>
      <c r="D6">
        <v>24940</v>
      </c>
      <c r="F6" s="33"/>
      <c r="G6" s="33"/>
      <c r="H6" s="185"/>
      <c r="I6" s="185"/>
    </row>
    <row r="7" spans="2:9">
      <c r="B7" s="108">
        <v>45524</v>
      </c>
      <c r="C7">
        <v>101.441</v>
      </c>
      <c r="D7">
        <v>24925</v>
      </c>
      <c r="F7" s="33"/>
      <c r="G7" s="33"/>
      <c r="H7" s="185"/>
      <c r="I7" s="185"/>
    </row>
    <row r="8" spans="2:9">
      <c r="B8" s="108">
        <v>45523</v>
      </c>
      <c r="C8">
        <v>101.886</v>
      </c>
      <c r="D8">
        <v>24973</v>
      </c>
      <c r="F8" s="33"/>
      <c r="G8" s="33"/>
      <c r="H8" s="185"/>
      <c r="I8" s="185"/>
    </row>
    <row r="9" spans="2:9">
      <c r="B9" s="108">
        <v>45520</v>
      </c>
      <c r="C9">
        <v>102.46299999999999</v>
      </c>
      <c r="D9">
        <v>25063</v>
      </c>
      <c r="F9" s="33"/>
      <c r="G9" s="33"/>
      <c r="H9" s="185"/>
      <c r="I9" s="185"/>
    </row>
    <row r="10" spans="2:9">
      <c r="B10" s="108">
        <v>45519</v>
      </c>
      <c r="C10">
        <v>102.977</v>
      </c>
      <c r="D10">
        <v>25045</v>
      </c>
      <c r="F10" s="33"/>
      <c r="G10" s="33"/>
      <c r="H10" s="185"/>
      <c r="I10" s="185"/>
    </row>
    <row r="11" spans="2:9">
      <c r="B11" s="108">
        <v>45518</v>
      </c>
      <c r="C11">
        <v>102.568</v>
      </c>
      <c r="D11">
        <v>25042</v>
      </c>
      <c r="F11" s="33"/>
      <c r="G11" s="33"/>
      <c r="H11" s="185"/>
      <c r="I11" s="185"/>
    </row>
    <row r="12" spans="2:9">
      <c r="B12" s="108">
        <v>45517</v>
      </c>
      <c r="C12">
        <v>102.559</v>
      </c>
      <c r="D12">
        <v>25125</v>
      </c>
      <c r="F12" s="33"/>
      <c r="G12" s="33"/>
      <c r="H12" s="185"/>
      <c r="I12" s="185"/>
    </row>
    <row r="13" spans="2:9">
      <c r="B13" s="108">
        <v>45516</v>
      </c>
      <c r="C13">
        <v>103.139</v>
      </c>
      <c r="D13">
        <v>25126</v>
      </c>
      <c r="F13" s="33"/>
      <c r="G13" s="33"/>
      <c r="H13" s="185"/>
      <c r="I13" s="185"/>
    </row>
    <row r="14" spans="2:9">
      <c r="B14" s="108">
        <v>45513</v>
      </c>
      <c r="C14">
        <v>103.13500000000001</v>
      </c>
      <c r="D14">
        <v>25109</v>
      </c>
      <c r="F14" s="33"/>
      <c r="G14" s="33"/>
      <c r="H14" s="185"/>
      <c r="I14" s="185"/>
    </row>
    <row r="15" spans="2:9">
      <c r="B15" s="108">
        <v>45512</v>
      </c>
      <c r="C15">
        <v>103.209</v>
      </c>
      <c r="D15">
        <v>25146</v>
      </c>
      <c r="F15" s="33"/>
      <c r="G15" s="33"/>
      <c r="H15" s="185"/>
      <c r="I15" s="185"/>
    </row>
    <row r="16" spans="2:9">
      <c r="B16" s="108">
        <v>45511</v>
      </c>
      <c r="C16">
        <v>103.197</v>
      </c>
      <c r="D16">
        <v>25166</v>
      </c>
      <c r="F16" s="33"/>
      <c r="G16" s="33"/>
      <c r="H16" s="185"/>
      <c r="I16" s="185"/>
    </row>
    <row r="17" spans="2:9">
      <c r="B17" s="108">
        <v>45510</v>
      </c>
      <c r="C17">
        <v>102.96899999999999</v>
      </c>
      <c r="D17">
        <v>25135</v>
      </c>
      <c r="F17" s="33"/>
      <c r="G17" s="33"/>
      <c r="H17" s="185"/>
      <c r="I17" s="185"/>
    </row>
    <row r="18" spans="2:9">
      <c r="B18" s="108">
        <v>45509</v>
      </c>
      <c r="C18">
        <v>102.68899999999999</v>
      </c>
      <c r="D18">
        <v>25101</v>
      </c>
      <c r="F18" s="33"/>
      <c r="G18" s="33"/>
      <c r="H18" s="185"/>
      <c r="I18" s="185"/>
    </row>
    <row r="19" spans="2:9">
      <c r="B19" s="108">
        <v>45506</v>
      </c>
      <c r="C19">
        <v>103.208</v>
      </c>
      <c r="D19">
        <v>25219</v>
      </c>
      <c r="F19" s="33"/>
      <c r="G19" s="33"/>
      <c r="H19" s="185"/>
      <c r="I19" s="185"/>
    </row>
    <row r="20" spans="2:9">
      <c r="B20" s="108">
        <v>45505</v>
      </c>
      <c r="C20">
        <v>104.42100000000001</v>
      </c>
      <c r="D20">
        <v>25220</v>
      </c>
      <c r="F20" s="33"/>
      <c r="G20" s="33"/>
      <c r="H20" s="185"/>
      <c r="I20" s="185"/>
    </row>
    <row r="21" spans="2:9">
      <c r="B21" s="108">
        <v>45504</v>
      </c>
      <c r="C21">
        <v>104.096</v>
      </c>
      <c r="D21">
        <v>25264</v>
      </c>
      <c r="F21" s="33"/>
      <c r="G21" s="33"/>
      <c r="H21" s="185"/>
      <c r="I21" s="185"/>
    </row>
    <row r="22" spans="2:9">
      <c r="B22" s="108">
        <v>45503</v>
      </c>
      <c r="C22">
        <v>104.554</v>
      </c>
      <c r="D22">
        <v>25284</v>
      </c>
      <c r="F22" s="33"/>
      <c r="G22" s="33"/>
      <c r="H22" s="185"/>
      <c r="I22" s="185"/>
    </row>
    <row r="23" spans="2:9">
      <c r="B23" s="108">
        <v>45502</v>
      </c>
      <c r="C23">
        <v>104.56399999999999</v>
      </c>
      <c r="D23">
        <v>25290</v>
      </c>
      <c r="F23" s="33"/>
      <c r="G23" s="33"/>
      <c r="H23" s="185"/>
      <c r="I23" s="185"/>
    </row>
    <row r="24" spans="2:9">
      <c r="B24" s="108">
        <v>45499</v>
      </c>
      <c r="C24">
        <v>104.316</v>
      </c>
      <c r="D24">
        <v>25321</v>
      </c>
      <c r="F24" s="33"/>
      <c r="G24" s="33"/>
      <c r="H24" s="185"/>
      <c r="I24" s="185"/>
    </row>
    <row r="25" spans="2:9">
      <c r="B25" s="108">
        <v>45498</v>
      </c>
      <c r="C25">
        <v>104.355</v>
      </c>
      <c r="D25">
        <v>25311</v>
      </c>
      <c r="F25" s="33"/>
      <c r="G25" s="33"/>
      <c r="H25" s="185"/>
      <c r="I25" s="185"/>
    </row>
    <row r="26" spans="2:9">
      <c r="B26" s="108">
        <v>45497</v>
      </c>
      <c r="C26">
        <v>104.39100000000001</v>
      </c>
      <c r="D26">
        <v>25356</v>
      </c>
      <c r="F26" s="33"/>
      <c r="G26" s="33"/>
      <c r="H26" s="185"/>
      <c r="I26" s="185"/>
    </row>
    <row r="27" spans="2:9">
      <c r="B27" s="108">
        <v>45496</v>
      </c>
      <c r="C27">
        <v>104.45</v>
      </c>
      <c r="D27">
        <v>25366</v>
      </c>
      <c r="F27" s="33"/>
      <c r="G27" s="33"/>
      <c r="H27" s="185"/>
      <c r="I27" s="185"/>
    </row>
    <row r="28" spans="2:9">
      <c r="B28" s="108">
        <v>45495</v>
      </c>
      <c r="C28">
        <v>104.31399999999999</v>
      </c>
      <c r="D28">
        <v>25336</v>
      </c>
      <c r="F28" s="33"/>
      <c r="G28" s="33"/>
      <c r="H28" s="185"/>
      <c r="I28" s="185"/>
    </row>
    <row r="29" spans="2:9">
      <c r="B29" s="108">
        <v>45492</v>
      </c>
      <c r="C29">
        <v>104.396</v>
      </c>
      <c r="D29">
        <v>25333</v>
      </c>
      <c r="F29" s="33"/>
      <c r="G29" s="33"/>
      <c r="H29" s="185"/>
      <c r="I29" s="185"/>
    </row>
    <row r="30" spans="2:9">
      <c r="B30" s="108">
        <v>45491</v>
      </c>
      <c r="C30">
        <v>104.173</v>
      </c>
      <c r="D30">
        <v>25318</v>
      </c>
      <c r="F30" s="33"/>
      <c r="G30" s="33"/>
      <c r="H30" s="185"/>
      <c r="I30" s="185"/>
    </row>
    <row r="31" spans="2:9">
      <c r="B31" s="108">
        <v>45490</v>
      </c>
      <c r="C31">
        <v>103.748</v>
      </c>
      <c r="D31">
        <v>25348</v>
      </c>
      <c r="F31" s="33"/>
      <c r="G31" s="33"/>
      <c r="H31" s="185"/>
      <c r="I31" s="185"/>
    </row>
    <row r="32" spans="2:9">
      <c r="B32" s="108">
        <v>45489</v>
      </c>
      <c r="C32">
        <v>104.27</v>
      </c>
      <c r="D32">
        <v>25380</v>
      </c>
      <c r="F32" s="33"/>
      <c r="G32" s="33"/>
      <c r="H32" s="185"/>
      <c r="I32" s="185"/>
    </row>
    <row r="33" spans="2:9">
      <c r="B33" s="108">
        <v>45488</v>
      </c>
      <c r="C33">
        <v>104.18899999999999</v>
      </c>
      <c r="D33">
        <v>25370</v>
      </c>
      <c r="F33" s="33"/>
      <c r="G33" s="33"/>
      <c r="H33" s="185"/>
      <c r="I33" s="185"/>
    </row>
    <row r="34" spans="2:9">
      <c r="B34" s="108">
        <v>45485</v>
      </c>
      <c r="C34">
        <v>104.093</v>
      </c>
      <c r="D34">
        <v>25416</v>
      </c>
      <c r="F34" s="33"/>
      <c r="G34" s="33"/>
      <c r="H34" s="185"/>
      <c r="I34" s="185"/>
    </row>
    <row r="35" spans="2:9">
      <c r="B35" s="108">
        <v>45484</v>
      </c>
      <c r="C35">
        <v>104.44</v>
      </c>
      <c r="D35">
        <v>25427</v>
      </c>
      <c r="F35" s="33"/>
      <c r="G35" s="33"/>
      <c r="H35" s="185"/>
      <c r="I35" s="185"/>
    </row>
    <row r="36" spans="2:9">
      <c r="B36" s="108">
        <v>45483</v>
      </c>
      <c r="C36">
        <v>105.048</v>
      </c>
      <c r="D36">
        <v>25419</v>
      </c>
      <c r="F36" s="33"/>
      <c r="G36" s="33"/>
      <c r="H36" s="185"/>
      <c r="I36" s="185"/>
    </row>
    <row r="37" spans="2:9">
      <c r="B37" s="108">
        <v>45482</v>
      </c>
      <c r="C37">
        <v>105.129</v>
      </c>
      <c r="D37">
        <v>25419</v>
      </c>
      <c r="F37" s="33"/>
      <c r="G37" s="33"/>
      <c r="H37" s="185"/>
      <c r="I37" s="185"/>
    </row>
    <row r="38" spans="2:9">
      <c r="B38" s="108">
        <v>45481</v>
      </c>
      <c r="C38">
        <v>105</v>
      </c>
      <c r="D38">
        <v>25419</v>
      </c>
      <c r="F38" s="33"/>
      <c r="G38" s="33"/>
      <c r="H38" s="185"/>
      <c r="I38" s="185"/>
    </row>
    <row r="39" spans="2:9">
      <c r="B39" s="108">
        <v>45478</v>
      </c>
      <c r="C39">
        <v>104.875</v>
      </c>
      <c r="D39">
        <v>25417</v>
      </c>
      <c r="F39" s="33"/>
      <c r="G39" s="33"/>
      <c r="H39" s="185"/>
      <c r="I39" s="185"/>
    </row>
    <row r="40" spans="2:9">
      <c r="B40" s="108">
        <v>45477</v>
      </c>
      <c r="C40">
        <v>105.13</v>
      </c>
      <c r="D40">
        <v>25455</v>
      </c>
      <c r="F40" s="33"/>
      <c r="G40" s="33"/>
      <c r="H40" s="185"/>
      <c r="I40" s="185"/>
    </row>
    <row r="41" spans="2:9">
      <c r="B41" s="108">
        <v>45476</v>
      </c>
      <c r="C41">
        <v>105.40300000000001</v>
      </c>
      <c r="D41">
        <v>25455</v>
      </c>
      <c r="F41" s="33"/>
      <c r="G41" s="33"/>
      <c r="H41" s="185"/>
      <c r="I41" s="185"/>
    </row>
    <row r="42" spans="2:9">
      <c r="B42" s="108">
        <v>45475</v>
      </c>
      <c r="C42">
        <v>105.72199999999999</v>
      </c>
      <c r="D42">
        <v>25455</v>
      </c>
      <c r="F42" s="33"/>
      <c r="G42" s="33"/>
      <c r="H42" s="185"/>
      <c r="I42" s="185"/>
    </row>
    <row r="43" spans="2:9">
      <c r="B43" s="108">
        <v>45474</v>
      </c>
      <c r="C43">
        <v>105.901</v>
      </c>
      <c r="D43">
        <v>25456</v>
      </c>
      <c r="F43" s="33"/>
      <c r="G43" s="33"/>
      <c r="H43" s="185"/>
      <c r="I43" s="185"/>
    </row>
    <row r="44" spans="2:9">
      <c r="B44" s="108">
        <v>45471</v>
      </c>
      <c r="C44">
        <v>105.866</v>
      </c>
      <c r="D44">
        <v>25455</v>
      </c>
      <c r="F44" s="33"/>
      <c r="G44" s="33"/>
      <c r="H44" s="185"/>
      <c r="I44" s="185"/>
    </row>
    <row r="45" spans="2:9">
      <c r="B45" s="108">
        <v>45470</v>
      </c>
      <c r="C45">
        <v>105.90600000000001</v>
      </c>
      <c r="D45">
        <v>25456</v>
      </c>
      <c r="F45" s="33"/>
      <c r="G45" s="33"/>
      <c r="H45" s="185"/>
      <c r="I45" s="185"/>
    </row>
    <row r="46" spans="2:9">
      <c r="B46" s="108">
        <v>45469</v>
      </c>
      <c r="C46">
        <v>106.05200000000001</v>
      </c>
      <c r="D46">
        <v>25462</v>
      </c>
      <c r="F46" s="33"/>
      <c r="G46" s="33"/>
      <c r="H46" s="185"/>
      <c r="I46" s="185"/>
    </row>
    <row r="47" spans="2:9">
      <c r="B47" s="108">
        <v>45468</v>
      </c>
      <c r="C47">
        <v>105.607</v>
      </c>
      <c r="D47">
        <v>25456</v>
      </c>
      <c r="F47" s="33"/>
      <c r="G47" s="33"/>
      <c r="H47" s="185"/>
      <c r="I47" s="185"/>
    </row>
    <row r="48" spans="2:9">
      <c r="B48" s="108">
        <v>45467</v>
      </c>
      <c r="C48">
        <v>105.473</v>
      </c>
      <c r="D48">
        <v>25456</v>
      </c>
      <c r="F48" s="33"/>
      <c r="G48" s="33"/>
      <c r="H48" s="185"/>
      <c r="I48" s="185"/>
    </row>
    <row r="49" spans="2:9">
      <c r="B49" s="108">
        <v>45464</v>
      </c>
      <c r="C49">
        <v>105.79600000000001</v>
      </c>
      <c r="D49">
        <v>25456</v>
      </c>
      <c r="F49" s="33"/>
      <c r="G49" s="33"/>
      <c r="H49" s="185"/>
      <c r="I49" s="185"/>
    </row>
    <row r="50" spans="2:9">
      <c r="B50" s="108">
        <v>45463</v>
      </c>
      <c r="C50">
        <v>105.58799999999999</v>
      </c>
      <c r="D50">
        <v>25452</v>
      </c>
      <c r="F50" s="33"/>
      <c r="G50" s="33"/>
      <c r="H50" s="185"/>
      <c r="I50" s="185"/>
    </row>
    <row r="51" spans="2:9">
      <c r="B51" s="108">
        <v>45462</v>
      </c>
      <c r="C51">
        <v>105.254</v>
      </c>
      <c r="D51">
        <v>25453</v>
      </c>
      <c r="F51" s="33"/>
      <c r="G51" s="33"/>
      <c r="H51" s="185"/>
      <c r="I51" s="185"/>
    </row>
    <row r="52" spans="2:9">
      <c r="B52" s="108">
        <v>45461</v>
      </c>
      <c r="C52">
        <v>105.256</v>
      </c>
      <c r="D52">
        <v>25453</v>
      </c>
      <c r="F52" s="33"/>
      <c r="G52" s="33"/>
      <c r="H52" s="185"/>
      <c r="I52" s="185"/>
    </row>
    <row r="53" spans="2:9">
      <c r="B53" s="108">
        <v>45460</v>
      </c>
      <c r="C53">
        <v>105.32</v>
      </c>
      <c r="D53">
        <v>25454</v>
      </c>
      <c r="F53" s="33"/>
      <c r="G53" s="33"/>
      <c r="H53" s="185"/>
      <c r="I53" s="185"/>
    </row>
    <row r="54" spans="2:9">
      <c r="B54" s="108">
        <v>45457</v>
      </c>
      <c r="C54">
        <v>105.55</v>
      </c>
      <c r="D54">
        <v>25450</v>
      </c>
      <c r="F54" s="33"/>
      <c r="G54" s="33"/>
      <c r="H54" s="185"/>
      <c r="I54" s="185"/>
    </row>
    <row r="55" spans="2:9">
      <c r="B55" s="108">
        <v>45456</v>
      </c>
      <c r="C55">
        <v>105.196</v>
      </c>
      <c r="D55">
        <v>25443</v>
      </c>
      <c r="F55" s="33"/>
      <c r="G55" s="33"/>
      <c r="H55" s="185"/>
      <c r="I55" s="185"/>
    </row>
    <row r="56" spans="2:9">
      <c r="B56" s="108">
        <v>45455</v>
      </c>
      <c r="C56">
        <v>104.645</v>
      </c>
      <c r="D56">
        <v>25443</v>
      </c>
      <c r="F56" s="33"/>
      <c r="G56" s="33"/>
      <c r="H56" s="185"/>
      <c r="I56" s="185"/>
    </row>
    <row r="57" spans="2:9">
      <c r="B57" s="108">
        <v>45454</v>
      </c>
      <c r="C57">
        <v>105.23</v>
      </c>
      <c r="D57">
        <v>25443</v>
      </c>
      <c r="F57" s="33"/>
      <c r="G57" s="33"/>
      <c r="H57" s="185"/>
      <c r="I57" s="185"/>
    </row>
    <row r="58" spans="2:9">
      <c r="B58" s="108">
        <v>45453</v>
      </c>
      <c r="C58">
        <v>105.15</v>
      </c>
      <c r="D58">
        <v>25423</v>
      </c>
      <c r="F58" s="33"/>
      <c r="G58" s="33"/>
      <c r="H58" s="185"/>
      <c r="I58" s="185"/>
    </row>
    <row r="59" spans="2:9">
      <c r="B59" s="108">
        <v>45450</v>
      </c>
      <c r="C59">
        <v>104.88500000000001</v>
      </c>
      <c r="D59">
        <v>25413</v>
      </c>
      <c r="F59" s="33"/>
      <c r="G59" s="33"/>
      <c r="H59" s="185"/>
      <c r="I59" s="185"/>
    </row>
    <row r="60" spans="2:9">
      <c r="B60" s="108">
        <v>45449</v>
      </c>
      <c r="C60">
        <v>104.102</v>
      </c>
      <c r="D60">
        <v>25430</v>
      </c>
      <c r="F60" s="33"/>
      <c r="G60" s="33"/>
      <c r="H60" s="185"/>
      <c r="I60" s="185"/>
    </row>
    <row r="61" spans="2:9">
      <c r="B61" s="108">
        <v>45448</v>
      </c>
      <c r="C61">
        <v>104.268</v>
      </c>
      <c r="D61">
        <v>25423</v>
      </c>
      <c r="F61" s="33"/>
      <c r="G61" s="33"/>
      <c r="H61" s="185"/>
      <c r="I61" s="185"/>
    </row>
    <row r="62" spans="2:9">
      <c r="B62" s="108">
        <v>45447</v>
      </c>
      <c r="C62">
        <v>104.11</v>
      </c>
      <c r="D62">
        <v>25416</v>
      </c>
      <c r="F62" s="33"/>
      <c r="G62" s="33"/>
      <c r="H62" s="185"/>
      <c r="I62" s="185"/>
    </row>
    <row r="63" spans="2:9">
      <c r="B63" s="108">
        <v>45446</v>
      </c>
      <c r="C63">
        <v>104.14</v>
      </c>
      <c r="D63">
        <v>25439</v>
      </c>
      <c r="F63" s="33"/>
      <c r="G63" s="33"/>
      <c r="H63" s="185"/>
      <c r="I63" s="185"/>
    </row>
    <row r="64" spans="2:9">
      <c r="B64" s="108">
        <v>45443</v>
      </c>
      <c r="C64">
        <v>104.67100000000001</v>
      </c>
      <c r="D64">
        <v>25450</v>
      </c>
      <c r="F64" s="33"/>
      <c r="G64" s="33"/>
      <c r="H64" s="185"/>
      <c r="I64" s="185"/>
    </row>
    <row r="65" spans="2:9">
      <c r="B65" s="108">
        <v>45442</v>
      </c>
      <c r="C65">
        <v>104.71599999999999</v>
      </c>
      <c r="D65">
        <v>25455</v>
      </c>
      <c r="F65" s="33"/>
      <c r="G65" s="33"/>
      <c r="H65" s="185"/>
      <c r="I65" s="185"/>
    </row>
    <row r="66" spans="2:9">
      <c r="B66" s="108">
        <v>45441</v>
      </c>
      <c r="C66">
        <v>105.122</v>
      </c>
      <c r="D66">
        <v>25458</v>
      </c>
      <c r="F66" s="33"/>
      <c r="G66" s="33"/>
      <c r="H66" s="185"/>
      <c r="I66" s="185"/>
    </row>
    <row r="67" spans="2:9">
      <c r="B67" s="108">
        <v>45440</v>
      </c>
      <c r="C67">
        <v>104.614</v>
      </c>
      <c r="D67">
        <v>25453</v>
      </c>
      <c r="F67" s="33"/>
      <c r="G67" s="33"/>
      <c r="H67" s="185"/>
      <c r="I67" s="185"/>
    </row>
    <row r="68" spans="2:9">
      <c r="B68" s="108">
        <v>45439</v>
      </c>
      <c r="C68">
        <v>104.595</v>
      </c>
      <c r="D68">
        <v>25453</v>
      </c>
      <c r="F68" s="33"/>
      <c r="G68" s="33"/>
      <c r="H68" s="185"/>
      <c r="I68" s="185"/>
    </row>
    <row r="69" spans="2:9">
      <c r="B69" s="108">
        <v>45436</v>
      </c>
      <c r="C69">
        <v>104.724</v>
      </c>
      <c r="D69">
        <v>25470</v>
      </c>
      <c r="F69" s="33"/>
      <c r="G69" s="33"/>
      <c r="H69" s="185"/>
      <c r="I69" s="185"/>
    </row>
    <row r="70" spans="2:9">
      <c r="B70" s="108">
        <v>45435</v>
      </c>
      <c r="C70">
        <v>105.108</v>
      </c>
      <c r="D70">
        <v>25467</v>
      </c>
      <c r="F70" s="33"/>
      <c r="G70" s="33"/>
      <c r="H70" s="185"/>
      <c r="I70" s="185"/>
    </row>
    <row r="71" spans="2:9">
      <c r="B71" s="108">
        <v>45434</v>
      </c>
      <c r="C71">
        <v>104.93300000000001</v>
      </c>
      <c r="D71">
        <v>25462</v>
      </c>
      <c r="F71" s="33"/>
      <c r="G71" s="33"/>
      <c r="H71" s="185"/>
      <c r="I71" s="185"/>
    </row>
    <row r="72" spans="2:9">
      <c r="B72" s="108">
        <v>45433</v>
      </c>
      <c r="C72">
        <v>104.661</v>
      </c>
      <c r="D72">
        <v>25461</v>
      </c>
      <c r="F72" s="33"/>
      <c r="G72" s="33"/>
      <c r="H72" s="185"/>
      <c r="I72" s="185"/>
    </row>
    <row r="73" spans="2:9">
      <c r="B73" s="108">
        <v>45432</v>
      </c>
      <c r="C73">
        <v>104.565</v>
      </c>
      <c r="D73">
        <v>25454</v>
      </c>
      <c r="F73" s="33"/>
      <c r="G73" s="33"/>
      <c r="H73" s="185"/>
      <c r="I73" s="185"/>
    </row>
    <row r="74" spans="2:9">
      <c r="B74" s="108">
        <v>45429</v>
      </c>
      <c r="C74">
        <v>104.44499999999999</v>
      </c>
      <c r="D74">
        <v>25449</v>
      </c>
      <c r="F74" s="33"/>
      <c r="G74" s="33"/>
      <c r="H74" s="185"/>
      <c r="I74" s="185"/>
    </row>
    <row r="75" spans="2:9">
      <c r="B75" s="108">
        <v>45428</v>
      </c>
      <c r="C75">
        <v>104.462</v>
      </c>
      <c r="D75">
        <v>25450</v>
      </c>
      <c r="F75" s="33"/>
      <c r="G75" s="33"/>
      <c r="H75" s="185"/>
      <c r="I75" s="185"/>
    </row>
    <row r="76" spans="2:9">
      <c r="B76" s="108">
        <v>45427</v>
      </c>
      <c r="C76">
        <v>104.345</v>
      </c>
      <c r="D76">
        <v>25454</v>
      </c>
      <c r="F76" s="33"/>
      <c r="G76" s="33"/>
      <c r="H76" s="185"/>
      <c r="I76" s="185"/>
    </row>
    <row r="77" spans="2:9">
      <c r="B77" s="108">
        <v>45426</v>
      </c>
      <c r="C77">
        <v>105.01300000000001</v>
      </c>
      <c r="D77">
        <v>25453</v>
      </c>
      <c r="F77" s="33"/>
      <c r="G77" s="33"/>
      <c r="H77" s="185"/>
      <c r="I77" s="185"/>
    </row>
    <row r="78" spans="2:9">
      <c r="B78" s="108">
        <v>45425</v>
      </c>
      <c r="C78">
        <v>105.218</v>
      </c>
      <c r="D78">
        <v>25452</v>
      </c>
      <c r="F78" s="33"/>
      <c r="G78" s="33"/>
      <c r="H78" s="185"/>
      <c r="I78" s="185"/>
    </row>
    <row r="79" spans="2:9">
      <c r="B79" s="108">
        <v>45422</v>
      </c>
      <c r="C79">
        <v>105.301</v>
      </c>
      <c r="D79">
        <v>25452</v>
      </c>
      <c r="F79" s="33"/>
      <c r="G79" s="33"/>
      <c r="H79" s="185"/>
      <c r="I79" s="185"/>
    </row>
    <row r="80" spans="2:9">
      <c r="B80" s="108">
        <v>45421</v>
      </c>
      <c r="C80">
        <v>105.227</v>
      </c>
      <c r="D80">
        <v>25443</v>
      </c>
      <c r="F80" s="33"/>
      <c r="G80" s="33"/>
      <c r="H80" s="185"/>
      <c r="I80" s="185"/>
    </row>
    <row r="81" spans="2:9">
      <c r="B81" s="108">
        <v>45420</v>
      </c>
      <c r="C81">
        <v>105.54600000000001</v>
      </c>
      <c r="D81">
        <v>25433</v>
      </c>
      <c r="F81" s="33"/>
      <c r="G81" s="33"/>
      <c r="H81" s="185"/>
      <c r="I81" s="185"/>
    </row>
    <row r="82" spans="2:9">
      <c r="B82" s="108">
        <v>45419</v>
      </c>
      <c r="C82">
        <v>105.41200000000001</v>
      </c>
      <c r="D82">
        <v>25392</v>
      </c>
      <c r="F82" s="33"/>
      <c r="G82" s="33"/>
      <c r="H82" s="185"/>
      <c r="I82" s="185"/>
    </row>
    <row r="83" spans="2:9">
      <c r="B83" s="108">
        <v>45418</v>
      </c>
      <c r="C83">
        <v>105.051</v>
      </c>
      <c r="D83">
        <v>25380</v>
      </c>
      <c r="F83" s="33"/>
      <c r="G83" s="33"/>
      <c r="H83" s="185"/>
      <c r="I83" s="185"/>
    </row>
    <row r="84" spans="2:9">
      <c r="B84" s="108">
        <v>45415</v>
      </c>
      <c r="C84">
        <v>105.03</v>
      </c>
      <c r="D84">
        <v>25414</v>
      </c>
      <c r="F84" s="33"/>
      <c r="G84" s="33"/>
      <c r="H84" s="185"/>
      <c r="I84" s="185"/>
    </row>
    <row r="85" spans="2:9">
      <c r="B85" s="108">
        <v>45414</v>
      </c>
      <c r="C85">
        <v>105.29900000000001</v>
      </c>
      <c r="D85">
        <v>25382</v>
      </c>
      <c r="F85" s="33"/>
      <c r="G85" s="33"/>
      <c r="H85" s="185"/>
      <c r="I85" s="185"/>
    </row>
    <row r="86" spans="2:9">
      <c r="B86" s="108">
        <v>45413</v>
      </c>
      <c r="C86">
        <v>105.755</v>
      </c>
      <c r="D86">
        <v>25334</v>
      </c>
      <c r="F86" s="33"/>
      <c r="G86" s="33"/>
      <c r="H86" s="185"/>
      <c r="I86" s="185"/>
    </row>
    <row r="87" spans="2:9">
      <c r="B87" s="108">
        <v>45412</v>
      </c>
      <c r="C87">
        <v>106.221</v>
      </c>
      <c r="D87">
        <v>25335</v>
      </c>
      <c r="F87" s="33"/>
      <c r="G87" s="33"/>
      <c r="H87" s="185"/>
      <c r="I87" s="185"/>
    </row>
    <row r="88" spans="2:9">
      <c r="B88" s="108">
        <v>45411</v>
      </c>
      <c r="C88">
        <v>105.57899999999999</v>
      </c>
      <c r="D88">
        <v>25345</v>
      </c>
      <c r="F88" s="33"/>
      <c r="G88" s="33"/>
      <c r="H88" s="185"/>
      <c r="I88" s="185"/>
    </row>
    <row r="89" spans="2:9">
      <c r="B89" s="108">
        <v>45408</v>
      </c>
      <c r="C89">
        <v>105.938</v>
      </c>
      <c r="D89">
        <v>25339</v>
      </c>
      <c r="F89" s="33"/>
      <c r="G89" s="33"/>
      <c r="H89" s="185"/>
      <c r="I89" s="185"/>
    </row>
    <row r="90" spans="2:9">
      <c r="B90" s="108">
        <v>45407</v>
      </c>
      <c r="C90">
        <v>105.598</v>
      </c>
      <c r="D90">
        <v>25359</v>
      </c>
      <c r="F90" s="33"/>
      <c r="G90" s="33"/>
      <c r="H90" s="185"/>
      <c r="I90" s="185"/>
    </row>
    <row r="91" spans="2:9">
      <c r="B91" s="108">
        <v>45406</v>
      </c>
      <c r="C91">
        <v>105.857</v>
      </c>
      <c r="D91">
        <v>25415</v>
      </c>
      <c r="F91" s="33"/>
      <c r="G91" s="33"/>
      <c r="H91" s="185"/>
      <c r="I91" s="185"/>
    </row>
    <row r="92" spans="2:9">
      <c r="B92" s="108">
        <v>45405</v>
      </c>
      <c r="C92">
        <v>105.675</v>
      </c>
      <c r="D92">
        <v>25445</v>
      </c>
      <c r="F92" s="33"/>
      <c r="G92" s="33"/>
      <c r="H92" s="185"/>
      <c r="I92" s="185"/>
    </row>
    <row r="93" spans="2:9">
      <c r="B93" s="108">
        <v>45404</v>
      </c>
      <c r="C93">
        <v>106.077</v>
      </c>
      <c r="D93">
        <v>25434</v>
      </c>
      <c r="F93" s="33"/>
      <c r="G93" s="33"/>
      <c r="H93" s="185"/>
      <c r="I93" s="185"/>
    </row>
    <row r="94" spans="2:9">
      <c r="B94" s="108">
        <v>45401</v>
      </c>
      <c r="C94">
        <v>106.154</v>
      </c>
      <c r="D94">
        <v>25430</v>
      </c>
      <c r="F94" s="33"/>
      <c r="G94" s="33"/>
      <c r="H94" s="185"/>
      <c r="I94" s="185"/>
    </row>
    <row r="95" spans="2:9">
      <c r="B95" s="108">
        <v>45400</v>
      </c>
      <c r="C95">
        <v>106.151</v>
      </c>
      <c r="D95">
        <v>25382</v>
      </c>
      <c r="F95" s="33"/>
      <c r="G95" s="33"/>
      <c r="H95" s="185"/>
      <c r="I95" s="185"/>
    </row>
    <row r="96" spans="2:9">
      <c r="B96" s="108">
        <v>45399</v>
      </c>
      <c r="C96">
        <v>105.95099999999999</v>
      </c>
      <c r="D96">
        <v>25369</v>
      </c>
      <c r="F96" s="33"/>
      <c r="G96" s="33"/>
      <c r="H96" s="185"/>
      <c r="I96" s="185"/>
    </row>
    <row r="97" spans="2:9">
      <c r="B97" s="108">
        <v>45398</v>
      </c>
      <c r="C97">
        <v>106.25700000000001</v>
      </c>
      <c r="D97">
        <v>25278</v>
      </c>
      <c r="F97" s="33"/>
      <c r="G97" s="33"/>
      <c r="H97" s="185"/>
      <c r="I97" s="185"/>
    </row>
    <row r="98" spans="2:9">
      <c r="B98" s="108">
        <v>45397</v>
      </c>
      <c r="C98">
        <v>106.208</v>
      </c>
      <c r="D98">
        <v>25176</v>
      </c>
      <c r="F98" s="33"/>
      <c r="G98" s="33"/>
      <c r="H98" s="185"/>
      <c r="I98" s="185"/>
    </row>
    <row r="99" spans="2:9">
      <c r="B99" s="108">
        <v>45394</v>
      </c>
      <c r="C99">
        <v>106.038</v>
      </c>
      <c r="D99">
        <v>25031</v>
      </c>
      <c r="F99" s="33"/>
      <c r="G99" s="33"/>
      <c r="H99" s="185"/>
      <c r="I99" s="185"/>
    </row>
    <row r="100" spans="2:9">
      <c r="B100" s="108">
        <v>45393</v>
      </c>
      <c r="C100">
        <v>105.282</v>
      </c>
      <c r="D100">
        <v>24990</v>
      </c>
      <c r="F100" s="33"/>
      <c r="G100" s="33"/>
      <c r="H100" s="185"/>
      <c r="I100" s="185"/>
    </row>
    <row r="101" spans="2:9">
      <c r="B101" s="108">
        <v>45392</v>
      </c>
      <c r="C101">
        <v>105.245</v>
      </c>
      <c r="D101">
        <v>24946</v>
      </c>
      <c r="F101" s="33"/>
      <c r="G101" s="33"/>
      <c r="H101" s="185"/>
      <c r="I101" s="185"/>
    </row>
    <row r="102" spans="2:9">
      <c r="B102" s="108">
        <v>45391</v>
      </c>
      <c r="C102">
        <v>104.148</v>
      </c>
      <c r="D102">
        <v>24970</v>
      </c>
      <c r="F102" s="33"/>
      <c r="G102" s="33"/>
      <c r="H102" s="185"/>
      <c r="I102" s="185"/>
    </row>
    <row r="103" spans="2:9">
      <c r="B103" s="108">
        <v>45390</v>
      </c>
      <c r="C103">
        <v>104.14</v>
      </c>
      <c r="D103">
        <v>24974</v>
      </c>
      <c r="F103" s="33"/>
      <c r="G103" s="33"/>
      <c r="H103" s="185"/>
      <c r="I103" s="185"/>
    </row>
    <row r="104" spans="2:9">
      <c r="B104" s="108">
        <v>45387</v>
      </c>
      <c r="C104">
        <v>104.298</v>
      </c>
      <c r="D104">
        <v>24962</v>
      </c>
      <c r="F104" s="33"/>
      <c r="G104" s="33"/>
      <c r="H104" s="185"/>
      <c r="I104" s="185"/>
    </row>
    <row r="105" spans="2:9">
      <c r="B105" s="108">
        <v>45386</v>
      </c>
      <c r="C105">
        <v>104.121</v>
      </c>
      <c r="D105">
        <v>24946</v>
      </c>
      <c r="F105" s="33"/>
      <c r="G105" s="33"/>
      <c r="H105" s="185"/>
      <c r="I105" s="185"/>
    </row>
    <row r="106" spans="2:9">
      <c r="B106" s="108">
        <v>45385</v>
      </c>
      <c r="C106">
        <v>104.249</v>
      </c>
      <c r="D106">
        <v>24997</v>
      </c>
      <c r="F106" s="33"/>
      <c r="G106" s="33"/>
      <c r="H106" s="185"/>
      <c r="I106" s="185"/>
    </row>
    <row r="107" spans="2:9">
      <c r="B107" s="108">
        <v>45384</v>
      </c>
      <c r="C107">
        <v>104.816</v>
      </c>
      <c r="D107">
        <v>24872</v>
      </c>
      <c r="F107" s="33"/>
      <c r="G107" s="33"/>
      <c r="H107" s="185"/>
      <c r="I107" s="185"/>
    </row>
    <row r="108" spans="2:9">
      <c r="B108" s="108">
        <v>45383</v>
      </c>
      <c r="C108">
        <v>105.01900000000001</v>
      </c>
      <c r="D108">
        <v>24800</v>
      </c>
      <c r="F108" s="33"/>
      <c r="G108" s="33"/>
      <c r="H108" s="185"/>
      <c r="I108" s="185"/>
    </row>
    <row r="109" spans="2:9">
      <c r="B109" s="108">
        <v>45380</v>
      </c>
      <c r="C109">
        <v>104.48699999999999</v>
      </c>
      <c r="D109">
        <v>24791</v>
      </c>
      <c r="F109" s="33"/>
      <c r="G109" s="33"/>
      <c r="H109" s="185"/>
      <c r="I109" s="185"/>
    </row>
    <row r="110" spans="2:9">
      <c r="B110" s="108">
        <v>45379</v>
      </c>
      <c r="C110">
        <v>104.54600000000001</v>
      </c>
      <c r="D110">
        <v>24783</v>
      </c>
      <c r="F110" s="33"/>
      <c r="G110" s="33"/>
      <c r="H110" s="185"/>
      <c r="I110" s="185"/>
    </row>
    <row r="111" spans="2:9">
      <c r="B111" s="108">
        <v>45378</v>
      </c>
      <c r="C111">
        <v>104.348</v>
      </c>
      <c r="D111">
        <v>24783</v>
      </c>
      <c r="F111" s="33"/>
      <c r="G111" s="33"/>
      <c r="H111" s="185"/>
      <c r="I111" s="185"/>
    </row>
    <row r="112" spans="2:9">
      <c r="B112" s="108">
        <v>45377</v>
      </c>
      <c r="C112">
        <v>104.298</v>
      </c>
      <c r="D112">
        <v>24775</v>
      </c>
      <c r="F112" s="33"/>
      <c r="G112" s="33"/>
      <c r="H112" s="185"/>
      <c r="I112" s="185"/>
    </row>
    <row r="113" spans="2:9">
      <c r="B113" s="108">
        <v>45376</v>
      </c>
      <c r="C113">
        <v>104.224</v>
      </c>
      <c r="D113">
        <v>24759</v>
      </c>
      <c r="F113" s="33"/>
      <c r="G113" s="33"/>
      <c r="H113" s="185"/>
      <c r="I113" s="185"/>
    </row>
    <row r="114" spans="2:9">
      <c r="B114" s="108">
        <v>45373</v>
      </c>
      <c r="C114">
        <v>104.43</v>
      </c>
      <c r="D114">
        <v>24770</v>
      </c>
      <c r="F114" s="33"/>
      <c r="G114" s="33"/>
      <c r="H114" s="185"/>
      <c r="I114" s="185"/>
    </row>
    <row r="115" spans="2:9">
      <c r="B115" s="108">
        <v>45372</v>
      </c>
      <c r="C115">
        <v>104.00700000000001</v>
      </c>
      <c r="D115">
        <v>24781</v>
      </c>
      <c r="F115" s="33"/>
      <c r="G115" s="33"/>
      <c r="H115" s="185"/>
      <c r="I115" s="185"/>
    </row>
    <row r="116" spans="2:9">
      <c r="B116" s="108">
        <v>45371</v>
      </c>
      <c r="C116">
        <v>103.389</v>
      </c>
      <c r="D116">
        <v>24784</v>
      </c>
      <c r="F116" s="33"/>
      <c r="G116" s="33"/>
      <c r="H116" s="185"/>
      <c r="I116" s="185"/>
    </row>
    <row r="117" spans="2:9">
      <c r="B117" s="108">
        <v>45370</v>
      </c>
      <c r="C117">
        <v>103.818</v>
      </c>
      <c r="D117">
        <v>24750</v>
      </c>
      <c r="F117" s="33"/>
      <c r="G117" s="33"/>
      <c r="H117" s="185"/>
      <c r="I117" s="185"/>
    </row>
    <row r="118" spans="2:9">
      <c r="B118" s="108">
        <v>45369</v>
      </c>
      <c r="C118">
        <v>103.57899999999999</v>
      </c>
      <c r="D118">
        <v>24725</v>
      </c>
      <c r="F118" s="33"/>
      <c r="G118" s="33"/>
      <c r="H118" s="185"/>
      <c r="I118" s="185"/>
    </row>
    <row r="119" spans="2:9">
      <c r="B119" s="108">
        <v>45366</v>
      </c>
      <c r="C119">
        <v>103.432</v>
      </c>
      <c r="D119">
        <v>24722</v>
      </c>
      <c r="F119" s="33"/>
      <c r="G119" s="33"/>
      <c r="H119" s="185"/>
      <c r="I119" s="185"/>
    </row>
    <row r="120" spans="2:9">
      <c r="B120" s="108">
        <v>45365</v>
      </c>
      <c r="C120">
        <v>103.36</v>
      </c>
      <c r="D120">
        <v>24700</v>
      </c>
      <c r="F120" s="33"/>
      <c r="G120" s="33"/>
      <c r="H120" s="185"/>
      <c r="I120" s="185"/>
    </row>
    <row r="121" spans="2:9">
      <c r="B121" s="108">
        <v>45364</v>
      </c>
      <c r="C121">
        <v>102.789</v>
      </c>
      <c r="D121">
        <v>24670</v>
      </c>
      <c r="F121" s="33"/>
      <c r="G121" s="33"/>
      <c r="H121" s="185"/>
      <c r="I121" s="185"/>
    </row>
    <row r="122" spans="2:9">
      <c r="B122" s="108">
        <v>45363</v>
      </c>
      <c r="C122">
        <v>102.95699999999999</v>
      </c>
      <c r="D122">
        <v>24644</v>
      </c>
      <c r="F122" s="33"/>
      <c r="G122" s="33"/>
      <c r="H122" s="185"/>
      <c r="I122" s="185"/>
    </row>
    <row r="123" spans="2:9">
      <c r="B123" s="108">
        <v>45362</v>
      </c>
      <c r="C123">
        <v>102.869</v>
      </c>
      <c r="D123">
        <v>24647</v>
      </c>
      <c r="F123" s="33"/>
      <c r="G123" s="33"/>
      <c r="H123" s="185"/>
      <c r="I123" s="185"/>
    </row>
    <row r="124" spans="2:9">
      <c r="B124" s="108">
        <v>45359</v>
      </c>
      <c r="C124">
        <v>102.712</v>
      </c>
      <c r="D124">
        <v>24651</v>
      </c>
      <c r="F124" s="33"/>
      <c r="G124" s="33"/>
      <c r="H124" s="185"/>
      <c r="I124" s="185"/>
    </row>
    <row r="125" spans="2:9">
      <c r="B125" s="108">
        <v>45358</v>
      </c>
      <c r="C125">
        <v>102.82299999999999</v>
      </c>
      <c r="D125">
        <v>24690</v>
      </c>
      <c r="F125" s="33"/>
      <c r="G125" s="33"/>
      <c r="H125" s="185"/>
      <c r="I125" s="185"/>
    </row>
    <row r="126" spans="2:9">
      <c r="B126" s="108">
        <v>45357</v>
      </c>
      <c r="C126">
        <v>103.369</v>
      </c>
      <c r="D126">
        <v>24680</v>
      </c>
      <c r="F126" s="33"/>
      <c r="G126" s="33"/>
      <c r="H126" s="185"/>
      <c r="I126" s="185"/>
    </row>
    <row r="127" spans="2:9">
      <c r="B127" s="108">
        <v>45356</v>
      </c>
      <c r="C127">
        <v>103.798</v>
      </c>
      <c r="D127">
        <v>24693</v>
      </c>
      <c r="F127" s="33"/>
      <c r="G127" s="33"/>
      <c r="H127" s="185"/>
      <c r="I127" s="185"/>
    </row>
    <row r="128" spans="2:9">
      <c r="B128" s="108">
        <v>45355</v>
      </c>
      <c r="C128">
        <v>103.83199999999999</v>
      </c>
      <c r="D128">
        <v>24675</v>
      </c>
      <c r="F128" s="33"/>
      <c r="G128" s="33"/>
      <c r="H128" s="185"/>
      <c r="I128" s="185"/>
    </row>
    <row r="129" spans="2:9">
      <c r="B129" s="108">
        <v>45352</v>
      </c>
      <c r="C129">
        <v>103.861</v>
      </c>
      <c r="D129">
        <v>24637</v>
      </c>
      <c r="F129" s="33"/>
      <c r="G129" s="33"/>
      <c r="H129" s="185"/>
      <c r="I129" s="185"/>
    </row>
    <row r="130" spans="2:9">
      <c r="B130" s="108">
        <v>45351</v>
      </c>
      <c r="C130">
        <v>104.15600000000001</v>
      </c>
      <c r="D130">
        <v>24648</v>
      </c>
      <c r="F130" s="33"/>
      <c r="G130" s="33"/>
      <c r="H130" s="185"/>
      <c r="I130" s="185"/>
    </row>
    <row r="131" spans="2:9">
      <c r="B131" s="108">
        <v>45350</v>
      </c>
      <c r="C131">
        <v>103.97499999999999</v>
      </c>
      <c r="D131">
        <v>24628</v>
      </c>
      <c r="F131" s="33"/>
      <c r="G131" s="33"/>
      <c r="H131" s="185"/>
      <c r="I131" s="185"/>
    </row>
    <row r="132" spans="2:9">
      <c r="B132" s="108">
        <v>45349</v>
      </c>
      <c r="C132">
        <v>103.82899999999999</v>
      </c>
      <c r="D132">
        <v>24635</v>
      </c>
      <c r="F132" s="33"/>
      <c r="G132" s="33"/>
      <c r="H132" s="185"/>
      <c r="I132" s="185"/>
    </row>
    <row r="133" spans="2:9">
      <c r="B133" s="108">
        <v>45348</v>
      </c>
      <c r="C133">
        <v>103.827</v>
      </c>
      <c r="D133">
        <v>24663</v>
      </c>
      <c r="F133" s="33"/>
      <c r="G133" s="33"/>
      <c r="H133" s="185"/>
      <c r="I133" s="185"/>
    </row>
    <row r="134" spans="2:9">
      <c r="B134" s="108">
        <v>45345</v>
      </c>
      <c r="C134">
        <v>103.93600000000001</v>
      </c>
      <c r="D134">
        <v>24622</v>
      </c>
      <c r="F134" s="33"/>
      <c r="G134" s="33"/>
      <c r="H134" s="185"/>
      <c r="I134" s="185"/>
    </row>
    <row r="135" spans="2:9">
      <c r="B135" s="108">
        <v>45344</v>
      </c>
      <c r="C135">
        <v>103.95699999999999</v>
      </c>
      <c r="D135">
        <v>24565</v>
      </c>
      <c r="F135" s="33"/>
      <c r="G135" s="33"/>
      <c r="H135" s="185"/>
      <c r="I135" s="185"/>
    </row>
    <row r="136" spans="2:9">
      <c r="B136" s="108">
        <v>45343</v>
      </c>
      <c r="C136">
        <v>104.006</v>
      </c>
      <c r="D136">
        <v>24532</v>
      </c>
      <c r="F136" s="33"/>
      <c r="G136" s="33"/>
      <c r="H136" s="185"/>
      <c r="I136" s="185"/>
    </row>
    <row r="137" spans="2:9">
      <c r="B137" s="108">
        <v>45342</v>
      </c>
      <c r="C137">
        <v>104.07899999999999</v>
      </c>
      <c r="D137">
        <v>24528</v>
      </c>
      <c r="F137" s="33"/>
      <c r="G137" s="33"/>
      <c r="H137" s="185"/>
      <c r="I137" s="185"/>
    </row>
    <row r="138" spans="2:9">
      <c r="B138" s="108">
        <v>45341</v>
      </c>
      <c r="C138">
        <v>104.291</v>
      </c>
      <c r="D138">
        <v>24527</v>
      </c>
      <c r="F138" s="33"/>
      <c r="G138" s="33"/>
      <c r="H138" s="185"/>
      <c r="I138" s="185"/>
    </row>
    <row r="139" spans="2:9">
      <c r="B139" s="108">
        <v>45338</v>
      </c>
      <c r="C139">
        <v>104.27500000000001</v>
      </c>
      <c r="D139">
        <v>24531</v>
      </c>
      <c r="F139" s="33"/>
      <c r="G139" s="33"/>
      <c r="H139" s="185"/>
      <c r="I139" s="185"/>
    </row>
    <row r="140" spans="2:9">
      <c r="B140" s="108">
        <v>45337</v>
      </c>
      <c r="C140">
        <v>104.29600000000001</v>
      </c>
      <c r="D140">
        <v>24463</v>
      </c>
      <c r="F140" s="33"/>
      <c r="G140" s="33"/>
      <c r="H140" s="185"/>
      <c r="I140" s="185"/>
    </row>
    <row r="141" spans="2:9">
      <c r="B141" s="108">
        <v>45336</v>
      </c>
      <c r="C141">
        <v>104.723</v>
      </c>
      <c r="D141">
        <v>24425</v>
      </c>
      <c r="F141" s="33"/>
      <c r="G141" s="33"/>
      <c r="H141" s="185"/>
      <c r="I141" s="185"/>
    </row>
    <row r="142" spans="2:9">
      <c r="B142" s="108">
        <v>45335</v>
      </c>
      <c r="C142">
        <v>104.96</v>
      </c>
      <c r="D142">
        <v>24426</v>
      </c>
      <c r="F142" s="33"/>
      <c r="G142" s="33"/>
      <c r="H142" s="185"/>
      <c r="I142" s="185"/>
    </row>
    <row r="143" spans="2:9">
      <c r="B143" s="108">
        <v>45334</v>
      </c>
      <c r="C143">
        <v>104.17</v>
      </c>
      <c r="D143">
        <v>24424</v>
      </c>
      <c r="F143" s="33"/>
      <c r="G143" s="33"/>
      <c r="H143" s="185"/>
      <c r="I143" s="185"/>
    </row>
    <row r="144" spans="2:9">
      <c r="B144" s="108">
        <v>45331</v>
      </c>
      <c r="C144">
        <v>104.111</v>
      </c>
      <c r="D144">
        <v>24428</v>
      </c>
      <c r="F144" s="33"/>
      <c r="G144" s="33"/>
      <c r="H144" s="185"/>
      <c r="I144" s="185"/>
    </row>
    <row r="145" spans="2:9">
      <c r="B145" s="108">
        <v>45330</v>
      </c>
      <c r="C145">
        <v>104.16500000000001</v>
      </c>
      <c r="D145">
        <v>24426</v>
      </c>
      <c r="F145" s="33"/>
      <c r="G145" s="33"/>
      <c r="H145" s="185"/>
      <c r="I145" s="185"/>
    </row>
    <row r="146" spans="2:9">
      <c r="B146" s="108">
        <v>45329</v>
      </c>
      <c r="C146">
        <v>104.057</v>
      </c>
      <c r="D146">
        <v>24419</v>
      </c>
      <c r="F146" s="33"/>
      <c r="G146" s="33"/>
      <c r="H146" s="185"/>
      <c r="I146" s="185"/>
    </row>
    <row r="147" spans="2:9">
      <c r="B147" s="108">
        <v>45328</v>
      </c>
      <c r="C147">
        <v>104.21299999999999</v>
      </c>
      <c r="D147">
        <v>24371</v>
      </c>
      <c r="F147" s="33"/>
      <c r="G147" s="33"/>
      <c r="H147" s="185"/>
      <c r="I147" s="185"/>
    </row>
    <row r="148" spans="2:9">
      <c r="B148" s="108">
        <v>45327</v>
      </c>
      <c r="C148">
        <v>104.452</v>
      </c>
      <c r="D148">
        <v>24383</v>
      </c>
      <c r="F148" s="33"/>
      <c r="G148" s="33"/>
      <c r="H148" s="185"/>
      <c r="I148" s="185"/>
    </row>
    <row r="149" spans="2:9">
      <c r="B149" s="108">
        <v>45324</v>
      </c>
      <c r="C149">
        <v>103.922</v>
      </c>
      <c r="D149">
        <v>24353</v>
      </c>
      <c r="F149" s="33"/>
      <c r="G149" s="33"/>
      <c r="H149" s="185"/>
      <c r="I149" s="185"/>
    </row>
    <row r="150" spans="2:9">
      <c r="B150" s="108">
        <v>45323</v>
      </c>
      <c r="C150">
        <v>103.048</v>
      </c>
      <c r="D150">
        <v>24410</v>
      </c>
      <c r="F150" s="33"/>
      <c r="G150" s="33"/>
      <c r="H150" s="185"/>
      <c r="I150" s="185"/>
    </row>
    <row r="151" spans="2:9">
      <c r="B151" s="108">
        <v>45322</v>
      </c>
      <c r="C151">
        <v>103.274</v>
      </c>
      <c r="D151">
        <v>24425</v>
      </c>
      <c r="F151" s="33"/>
      <c r="G151" s="33"/>
      <c r="H151" s="185"/>
      <c r="I151" s="185"/>
    </row>
    <row r="152" spans="2:9">
      <c r="B152" s="108">
        <v>45321</v>
      </c>
      <c r="C152">
        <v>103.39700000000001</v>
      </c>
      <c r="D152">
        <v>24413</v>
      </c>
      <c r="F152" s="33"/>
      <c r="G152" s="33"/>
      <c r="H152" s="185"/>
      <c r="I152" s="185"/>
    </row>
    <row r="153" spans="2:9">
      <c r="B153" s="108">
        <v>45320</v>
      </c>
      <c r="C153">
        <v>103.60899999999999</v>
      </c>
      <c r="D153">
        <v>24543</v>
      </c>
      <c r="F153" s="33"/>
      <c r="G153" s="33"/>
      <c r="H153" s="185"/>
      <c r="I153" s="185"/>
    </row>
    <row r="154" spans="2:9">
      <c r="B154" s="108">
        <v>45317</v>
      </c>
      <c r="C154">
        <v>103.43300000000001</v>
      </c>
      <c r="D154">
        <v>24605</v>
      </c>
      <c r="F154" s="33"/>
      <c r="G154" s="33"/>
      <c r="H154" s="185"/>
      <c r="I154" s="185"/>
    </row>
    <row r="155" spans="2:9">
      <c r="B155" s="108">
        <v>45316</v>
      </c>
      <c r="C155">
        <v>103.574</v>
      </c>
      <c r="D155">
        <v>24611</v>
      </c>
      <c r="F155" s="33"/>
      <c r="G155" s="33"/>
      <c r="H155" s="185"/>
      <c r="I155" s="185"/>
    </row>
    <row r="156" spans="2:9">
      <c r="B156" s="108">
        <v>45315</v>
      </c>
      <c r="C156">
        <v>103.236</v>
      </c>
      <c r="D156">
        <v>24582</v>
      </c>
      <c r="F156" s="33"/>
      <c r="G156" s="33"/>
      <c r="H156" s="185"/>
      <c r="I156" s="185"/>
    </row>
    <row r="157" spans="2:9">
      <c r="B157" s="108">
        <v>45314</v>
      </c>
      <c r="C157">
        <v>103.617</v>
      </c>
      <c r="D157">
        <v>24562</v>
      </c>
      <c r="F157" s="33"/>
      <c r="G157" s="33"/>
      <c r="H157" s="185"/>
      <c r="I157" s="185"/>
    </row>
    <row r="158" spans="2:9">
      <c r="B158" s="108">
        <v>45313</v>
      </c>
      <c r="C158">
        <v>103.331</v>
      </c>
      <c r="D158">
        <v>24557</v>
      </c>
      <c r="F158" s="33"/>
      <c r="G158" s="33"/>
      <c r="H158" s="185"/>
      <c r="I158" s="185"/>
    </row>
    <row r="159" spans="2:9">
      <c r="B159" s="108">
        <v>45310</v>
      </c>
      <c r="C159">
        <v>103.288</v>
      </c>
      <c r="D159">
        <v>24550</v>
      </c>
      <c r="F159" s="33"/>
      <c r="G159" s="33"/>
      <c r="H159" s="185"/>
      <c r="I159" s="185"/>
    </row>
    <row r="160" spans="2:9">
      <c r="B160" s="108">
        <v>45309</v>
      </c>
      <c r="C160">
        <v>103.536</v>
      </c>
      <c r="D160">
        <v>24533</v>
      </c>
      <c r="F160" s="33"/>
      <c r="G160" s="33"/>
      <c r="H160" s="185"/>
      <c r="I160" s="185"/>
    </row>
    <row r="161" spans="2:9">
      <c r="B161" s="108">
        <v>45308</v>
      </c>
      <c r="C161">
        <v>103.45</v>
      </c>
      <c r="D161">
        <v>24523</v>
      </c>
      <c r="F161" s="33"/>
      <c r="G161" s="33"/>
      <c r="H161" s="185"/>
      <c r="I161" s="185"/>
    </row>
    <row r="162" spans="2:9">
      <c r="B162" s="108">
        <v>45307</v>
      </c>
      <c r="C162">
        <v>103.357</v>
      </c>
      <c r="D162">
        <v>24502</v>
      </c>
      <c r="F162" s="33"/>
      <c r="G162" s="33"/>
      <c r="H162" s="185"/>
      <c r="I162" s="185"/>
    </row>
    <row r="163" spans="2:9">
      <c r="B163" s="108">
        <v>45306</v>
      </c>
      <c r="C163">
        <v>102.404</v>
      </c>
      <c r="D163">
        <v>24487</v>
      </c>
      <c r="F163" s="33"/>
      <c r="G163" s="33"/>
      <c r="H163" s="185"/>
      <c r="I163" s="185"/>
    </row>
    <row r="164" spans="2:9">
      <c r="B164" s="108">
        <v>45303</v>
      </c>
      <c r="C164">
        <v>102.404</v>
      </c>
      <c r="D164">
        <v>24505</v>
      </c>
      <c r="F164" s="33"/>
      <c r="G164" s="33"/>
      <c r="H164" s="185"/>
      <c r="I164" s="185"/>
    </row>
    <row r="165" spans="2:9">
      <c r="B165" s="108">
        <v>45302</v>
      </c>
      <c r="C165">
        <v>102.291</v>
      </c>
      <c r="D165">
        <v>24441</v>
      </c>
      <c r="F165" s="33"/>
      <c r="G165" s="33"/>
      <c r="H165" s="185"/>
      <c r="I165" s="185"/>
    </row>
    <row r="166" spans="2:9">
      <c r="B166" s="108">
        <v>45301</v>
      </c>
      <c r="C166">
        <v>102.36199999999999</v>
      </c>
      <c r="D166">
        <v>24378</v>
      </c>
      <c r="F166" s="33"/>
      <c r="G166" s="33"/>
      <c r="H166" s="185"/>
      <c r="I166" s="185"/>
    </row>
    <row r="167" spans="2:9">
      <c r="B167" s="108">
        <v>45300</v>
      </c>
      <c r="C167">
        <v>102.57</v>
      </c>
      <c r="D167">
        <v>24356</v>
      </c>
      <c r="F167" s="33"/>
      <c r="G167" s="33"/>
      <c r="H167" s="185"/>
      <c r="I167" s="185"/>
    </row>
    <row r="168" spans="2:9">
      <c r="B168" s="108">
        <v>45299</v>
      </c>
      <c r="C168">
        <v>102.209</v>
      </c>
      <c r="D168">
        <v>24340</v>
      </c>
      <c r="F168" s="33"/>
      <c r="G168" s="33"/>
      <c r="H168" s="185"/>
      <c r="I168" s="185"/>
    </row>
    <row r="169" spans="2:9">
      <c r="B169" s="108">
        <v>45296</v>
      </c>
      <c r="C169">
        <v>102.41200000000001</v>
      </c>
      <c r="D169">
        <v>24383</v>
      </c>
      <c r="F169" s="33"/>
      <c r="G169" s="33"/>
      <c r="H169" s="185"/>
      <c r="I169" s="185"/>
    </row>
    <row r="170" spans="2:9">
      <c r="B170" s="108">
        <v>45295</v>
      </c>
      <c r="C170">
        <v>102.422</v>
      </c>
      <c r="D170">
        <v>24373</v>
      </c>
      <c r="F170" s="33"/>
      <c r="G170" s="33"/>
      <c r="H170" s="185"/>
      <c r="I170" s="185"/>
    </row>
    <row r="171" spans="2:9">
      <c r="B171" s="108">
        <v>45294</v>
      </c>
      <c r="C171">
        <v>102.494</v>
      </c>
      <c r="D171">
        <v>24368</v>
      </c>
      <c r="F171" s="33"/>
      <c r="G171" s="33"/>
      <c r="H171" s="185"/>
      <c r="I171" s="185"/>
    </row>
    <row r="172" spans="2:9">
      <c r="B172" s="108">
        <v>45293</v>
      </c>
      <c r="C172">
        <v>102.2</v>
      </c>
      <c r="D172">
        <v>24335</v>
      </c>
      <c r="F172" s="33"/>
      <c r="G172" s="33"/>
      <c r="H172" s="185"/>
      <c r="I172" s="185"/>
    </row>
    <row r="173" spans="2:9">
      <c r="B173" s="108">
        <v>45292</v>
      </c>
      <c r="D173">
        <v>24267</v>
      </c>
      <c r="F173" s="33"/>
      <c r="G173" s="33"/>
      <c r="H173" s="185"/>
      <c r="I173" s="185"/>
    </row>
    <row r="174" spans="2:9">
      <c r="B174" s="108">
        <v>45289</v>
      </c>
      <c r="C174">
        <v>101.333</v>
      </c>
      <c r="D174">
        <v>24269</v>
      </c>
      <c r="F174" s="33"/>
      <c r="G174" s="33"/>
      <c r="H174" s="185"/>
      <c r="I174" s="185"/>
    </row>
    <row r="175" spans="2:9">
      <c r="B175" s="108">
        <v>45288</v>
      </c>
      <c r="C175">
        <v>101.229</v>
      </c>
      <c r="D175">
        <v>24250</v>
      </c>
      <c r="F175" s="33"/>
      <c r="G175" s="33"/>
      <c r="H175" s="185"/>
      <c r="I175" s="185"/>
    </row>
    <row r="176" spans="2:9">
      <c r="B176" s="108">
        <v>45287</v>
      </c>
      <c r="C176">
        <v>100.986</v>
      </c>
      <c r="D176">
        <v>24353</v>
      </c>
      <c r="F176" s="33"/>
      <c r="G176" s="33"/>
      <c r="H176" s="185"/>
      <c r="I176" s="185"/>
    </row>
    <row r="177" spans="2:9">
      <c r="B177" s="108">
        <v>45286</v>
      </c>
      <c r="C177">
        <v>101.46599999999999</v>
      </c>
      <c r="D177">
        <v>24309</v>
      </c>
      <c r="F177" s="33"/>
      <c r="G177" s="33"/>
      <c r="H177" s="185"/>
      <c r="I177" s="185"/>
    </row>
    <row r="178" spans="2:9">
      <c r="B178" s="108">
        <v>45285</v>
      </c>
      <c r="D178">
        <v>24245</v>
      </c>
      <c r="F178" s="33"/>
      <c r="G178" s="33"/>
      <c r="H178" s="185"/>
      <c r="I178" s="185"/>
    </row>
    <row r="179" spans="2:9">
      <c r="B179" s="108">
        <v>45282</v>
      </c>
      <c r="C179">
        <v>101.69799999999999</v>
      </c>
      <c r="D179">
        <v>24250</v>
      </c>
      <c r="F179" s="33"/>
      <c r="G179" s="33"/>
      <c r="H179" s="185"/>
      <c r="I179" s="185"/>
    </row>
    <row r="180" spans="2:9">
      <c r="B180" s="108">
        <v>45281</v>
      </c>
      <c r="C180">
        <v>101.843</v>
      </c>
      <c r="D180">
        <v>24330</v>
      </c>
      <c r="F180" s="33"/>
      <c r="G180" s="33"/>
      <c r="H180" s="185"/>
      <c r="I180" s="185"/>
    </row>
    <row r="181" spans="2:9">
      <c r="B181" s="108">
        <v>45280</v>
      </c>
      <c r="C181">
        <v>102.408</v>
      </c>
      <c r="D181">
        <v>24343</v>
      </c>
      <c r="F181" s="33"/>
      <c r="G181" s="33"/>
      <c r="H181" s="185"/>
      <c r="I181" s="185"/>
    </row>
    <row r="182" spans="2:9">
      <c r="B182" s="108">
        <v>45279</v>
      </c>
      <c r="C182">
        <v>102.167</v>
      </c>
      <c r="D182">
        <v>24356</v>
      </c>
      <c r="F182" s="33"/>
      <c r="G182" s="33"/>
      <c r="H182" s="185"/>
      <c r="I182" s="185"/>
    </row>
    <row r="183" spans="2:9">
      <c r="B183" s="108">
        <v>45278</v>
      </c>
      <c r="C183">
        <v>102.56100000000001</v>
      </c>
      <c r="D183">
        <v>24320</v>
      </c>
      <c r="F183" s="33"/>
      <c r="G183" s="33"/>
      <c r="H183" s="185"/>
      <c r="I183" s="185"/>
    </row>
    <row r="184" spans="2:9">
      <c r="B184" s="108">
        <v>45275</v>
      </c>
      <c r="C184">
        <v>102.55</v>
      </c>
      <c r="D184">
        <v>24268</v>
      </c>
      <c r="F184" s="33"/>
      <c r="G184" s="33"/>
      <c r="H184" s="185"/>
      <c r="I184" s="185"/>
    </row>
    <row r="185" spans="2:9">
      <c r="B185" s="108">
        <v>45274</v>
      </c>
      <c r="C185">
        <v>101.956</v>
      </c>
      <c r="D185">
        <v>24254</v>
      </c>
      <c r="F185" s="33"/>
      <c r="G185" s="33"/>
      <c r="H185" s="185"/>
      <c r="I185" s="185"/>
    </row>
    <row r="186" spans="2:9">
      <c r="B186" s="108">
        <v>45273</v>
      </c>
      <c r="C186">
        <v>102.869</v>
      </c>
      <c r="D186">
        <v>24278</v>
      </c>
      <c r="F186" s="33"/>
      <c r="G186" s="33"/>
      <c r="H186" s="185"/>
      <c r="I186" s="185"/>
    </row>
    <row r="187" spans="2:9">
      <c r="B187" s="108">
        <v>45272</v>
      </c>
      <c r="C187">
        <v>103.86499999999999</v>
      </c>
      <c r="D187">
        <v>24270</v>
      </c>
      <c r="F187" s="33"/>
      <c r="G187" s="33"/>
      <c r="H187" s="185"/>
      <c r="I187" s="185"/>
    </row>
    <row r="188" spans="2:9">
      <c r="B188" s="108">
        <v>45271</v>
      </c>
      <c r="C188">
        <v>104.095</v>
      </c>
      <c r="D188">
        <v>24258</v>
      </c>
      <c r="F188" s="33"/>
      <c r="G188" s="33"/>
      <c r="H188" s="185"/>
      <c r="I188" s="185"/>
    </row>
    <row r="189" spans="2:9">
      <c r="B189" s="108">
        <v>45268</v>
      </c>
      <c r="C189">
        <v>104.01</v>
      </c>
      <c r="D189">
        <v>24243</v>
      </c>
      <c r="F189" s="33"/>
      <c r="G189" s="33"/>
      <c r="H189" s="185"/>
      <c r="I189" s="185"/>
    </row>
    <row r="190" spans="2:9">
      <c r="B190" s="108">
        <v>45267</v>
      </c>
      <c r="C190">
        <v>103.541</v>
      </c>
      <c r="D190">
        <v>24281</v>
      </c>
      <c r="F190" s="33"/>
      <c r="G190" s="33"/>
      <c r="H190" s="185"/>
      <c r="I190" s="185"/>
    </row>
    <row r="191" spans="2:9">
      <c r="B191" s="108">
        <v>45266</v>
      </c>
      <c r="C191">
        <v>104.15300000000001</v>
      </c>
      <c r="D191">
        <v>24276</v>
      </c>
      <c r="F191" s="33"/>
      <c r="G191" s="33"/>
      <c r="H191" s="185"/>
      <c r="I191" s="185"/>
    </row>
    <row r="192" spans="2:9">
      <c r="B192" s="108">
        <v>45265</v>
      </c>
      <c r="C192">
        <v>104.05</v>
      </c>
      <c r="D192">
        <v>24271</v>
      </c>
      <c r="F192" s="33"/>
      <c r="G192" s="33"/>
      <c r="H192" s="185"/>
      <c r="I192" s="185"/>
    </row>
    <row r="193" spans="2:9">
      <c r="B193" s="108">
        <v>45264</v>
      </c>
      <c r="C193">
        <v>103.712</v>
      </c>
      <c r="D193">
        <v>24252</v>
      </c>
      <c r="F193" s="33"/>
      <c r="G193" s="33"/>
      <c r="H193" s="185"/>
      <c r="I193" s="185"/>
    </row>
    <row r="194" spans="2:9">
      <c r="B194" s="108">
        <v>45261</v>
      </c>
      <c r="C194">
        <v>103.268</v>
      </c>
      <c r="D194">
        <v>24287</v>
      </c>
      <c r="F194" s="33"/>
      <c r="G194" s="33"/>
      <c r="H194" s="185"/>
      <c r="I194" s="185"/>
    </row>
    <row r="195" spans="2:9">
      <c r="B195" s="108">
        <v>45260</v>
      </c>
      <c r="C195">
        <v>103.497</v>
      </c>
      <c r="D195">
        <v>24261</v>
      </c>
      <c r="F195" s="33"/>
      <c r="G195" s="33"/>
      <c r="H195" s="185"/>
      <c r="I195" s="185"/>
    </row>
    <row r="196" spans="2:9">
      <c r="B196" s="108">
        <v>45259</v>
      </c>
      <c r="C196">
        <v>102.765</v>
      </c>
      <c r="D196">
        <v>24270</v>
      </c>
      <c r="F196" s="33"/>
      <c r="G196" s="33"/>
      <c r="H196" s="185"/>
      <c r="I196" s="185"/>
    </row>
    <row r="197" spans="2:9">
      <c r="B197" s="108">
        <v>45258</v>
      </c>
      <c r="C197">
        <v>102.746</v>
      </c>
      <c r="D197">
        <v>24240</v>
      </c>
      <c r="F197" s="33"/>
      <c r="G197" s="33"/>
      <c r="H197" s="185"/>
      <c r="I197" s="185"/>
    </row>
    <row r="198" spans="2:9">
      <c r="B198" s="108">
        <v>45257</v>
      </c>
      <c r="C198">
        <v>103.199</v>
      </c>
      <c r="D198">
        <v>24244</v>
      </c>
      <c r="F198" s="33"/>
      <c r="G198" s="33"/>
      <c r="H198" s="185"/>
      <c r="I198" s="185"/>
    </row>
    <row r="199" spans="2:9">
      <c r="B199" s="108">
        <v>45254</v>
      </c>
      <c r="C199">
        <v>103.40300000000001</v>
      </c>
      <c r="D199">
        <v>24267</v>
      </c>
      <c r="F199" s="33"/>
      <c r="G199" s="33"/>
      <c r="H199" s="185"/>
      <c r="I199" s="185"/>
    </row>
    <row r="200" spans="2:9">
      <c r="B200" s="108">
        <v>45253</v>
      </c>
      <c r="C200">
        <v>103.92</v>
      </c>
      <c r="D200">
        <v>24256</v>
      </c>
      <c r="F200" s="33"/>
      <c r="G200" s="33"/>
      <c r="H200" s="185"/>
      <c r="I200" s="185"/>
    </row>
    <row r="201" spans="2:9">
      <c r="B201" s="108">
        <v>45252</v>
      </c>
      <c r="C201">
        <v>103.92</v>
      </c>
      <c r="D201">
        <v>24240</v>
      </c>
      <c r="F201" s="33"/>
      <c r="G201" s="33"/>
      <c r="H201" s="185"/>
      <c r="I201" s="185"/>
    </row>
    <row r="202" spans="2:9">
      <c r="B202" s="108">
        <v>45251</v>
      </c>
      <c r="C202">
        <v>103.565</v>
      </c>
      <c r="D202">
        <v>24236</v>
      </c>
      <c r="F202" s="33"/>
      <c r="G202" s="33"/>
      <c r="H202" s="185"/>
      <c r="I202" s="185"/>
    </row>
    <row r="203" spans="2:9">
      <c r="B203" s="108">
        <v>45250</v>
      </c>
      <c r="C203">
        <v>103.438</v>
      </c>
      <c r="D203">
        <v>24212</v>
      </c>
      <c r="F203" s="33"/>
      <c r="G203" s="33"/>
      <c r="H203" s="185"/>
      <c r="I203" s="185"/>
    </row>
    <row r="204" spans="2:9">
      <c r="B204" s="108">
        <v>45247</v>
      </c>
      <c r="C204">
        <v>103.917</v>
      </c>
      <c r="D204">
        <v>24271</v>
      </c>
      <c r="F204" s="33"/>
      <c r="G204" s="33"/>
      <c r="H204" s="185"/>
      <c r="I204" s="185"/>
    </row>
    <row r="205" spans="2:9">
      <c r="B205" s="108">
        <v>45246</v>
      </c>
      <c r="C205">
        <v>104.349</v>
      </c>
      <c r="D205">
        <v>24293</v>
      </c>
      <c r="F205" s="33"/>
      <c r="G205" s="33"/>
      <c r="H205" s="185"/>
      <c r="I205" s="185"/>
    </row>
    <row r="206" spans="2:9">
      <c r="B206" s="108">
        <v>45245</v>
      </c>
      <c r="C206">
        <v>104.39400000000001</v>
      </c>
      <c r="D206">
        <v>24297</v>
      </c>
      <c r="F206" s="33"/>
      <c r="G206" s="33"/>
      <c r="H206" s="185"/>
      <c r="I206" s="185"/>
    </row>
    <row r="207" spans="2:9">
      <c r="B207" s="108">
        <v>45244</v>
      </c>
      <c r="C207">
        <v>104.053</v>
      </c>
      <c r="D207">
        <v>24368</v>
      </c>
      <c r="F207" s="33"/>
      <c r="G207" s="33"/>
      <c r="H207" s="185"/>
      <c r="I207" s="185"/>
    </row>
    <row r="208" spans="2:9">
      <c r="B208" s="108">
        <v>45243</v>
      </c>
      <c r="C208">
        <v>105.631</v>
      </c>
      <c r="D208">
        <v>24383</v>
      </c>
      <c r="F208" s="33"/>
      <c r="G208" s="33"/>
      <c r="H208" s="185"/>
      <c r="I208" s="185"/>
    </row>
    <row r="209" spans="2:9">
      <c r="B209" s="108">
        <v>45240</v>
      </c>
      <c r="C209">
        <v>105.861</v>
      </c>
      <c r="D209">
        <v>24325</v>
      </c>
      <c r="F209" s="33"/>
      <c r="G209" s="33"/>
      <c r="H209" s="185"/>
      <c r="I209" s="185"/>
    </row>
    <row r="210" spans="2:9">
      <c r="B210" s="108">
        <v>45239</v>
      </c>
      <c r="C210">
        <v>105.91</v>
      </c>
      <c r="D210">
        <v>24353</v>
      </c>
      <c r="F210" s="33"/>
      <c r="G210" s="33"/>
      <c r="H210" s="185"/>
      <c r="I210" s="185"/>
    </row>
    <row r="211" spans="2:9">
      <c r="B211" s="108">
        <v>45238</v>
      </c>
      <c r="C211">
        <v>105.593</v>
      </c>
      <c r="D211">
        <v>24373</v>
      </c>
      <c r="F211" s="33"/>
      <c r="G211" s="33"/>
      <c r="H211" s="185"/>
      <c r="I211" s="185"/>
    </row>
    <row r="212" spans="2:9">
      <c r="B212" s="108">
        <v>45237</v>
      </c>
      <c r="C212">
        <v>105.542</v>
      </c>
      <c r="D212">
        <v>24325</v>
      </c>
      <c r="F212" s="33"/>
      <c r="G212" s="33"/>
      <c r="H212" s="185"/>
      <c r="I212" s="185"/>
    </row>
    <row r="213" spans="2:9">
      <c r="B213" s="108">
        <v>45236</v>
      </c>
      <c r="C213">
        <v>105.215</v>
      </c>
      <c r="D213">
        <v>24345</v>
      </c>
      <c r="F213" s="33"/>
      <c r="G213" s="33"/>
      <c r="H213" s="185"/>
      <c r="I213" s="185"/>
    </row>
    <row r="214" spans="2:9">
      <c r="B214" s="108">
        <v>45233</v>
      </c>
      <c r="C214">
        <v>105.021</v>
      </c>
      <c r="D214">
        <v>24561</v>
      </c>
      <c r="F214" s="33"/>
      <c r="G214" s="33"/>
      <c r="H214" s="185"/>
      <c r="I214" s="185"/>
    </row>
    <row r="215" spans="2:9">
      <c r="B215" s="108">
        <v>45232</v>
      </c>
      <c r="C215">
        <v>106.124</v>
      </c>
      <c r="D215">
        <v>24576</v>
      </c>
      <c r="F215" s="33"/>
      <c r="G215" s="33"/>
      <c r="H215" s="185"/>
      <c r="I215" s="185"/>
    </row>
    <row r="216" spans="2:9">
      <c r="B216" s="108">
        <v>45231</v>
      </c>
      <c r="C216">
        <v>106.884</v>
      </c>
      <c r="D216">
        <v>24587</v>
      </c>
      <c r="F216" s="33"/>
      <c r="G216" s="33"/>
      <c r="H216" s="185"/>
      <c r="I216" s="185"/>
    </row>
    <row r="217" spans="2:9">
      <c r="B217" s="108">
        <v>45230</v>
      </c>
      <c r="C217">
        <v>106.663</v>
      </c>
      <c r="D217">
        <v>24565</v>
      </c>
      <c r="F217" s="33"/>
      <c r="G217" s="33"/>
      <c r="H217" s="185"/>
      <c r="I217" s="185"/>
    </row>
    <row r="218" spans="2:9">
      <c r="B218" s="108">
        <v>45229</v>
      </c>
      <c r="C218">
        <v>106.12</v>
      </c>
      <c r="D218">
        <v>24567</v>
      </c>
      <c r="F218" s="33"/>
      <c r="G218" s="33"/>
      <c r="H218" s="185"/>
      <c r="I218" s="185"/>
    </row>
    <row r="219" spans="2:9">
      <c r="B219" s="108">
        <v>45226</v>
      </c>
      <c r="C219">
        <v>106.559</v>
      </c>
      <c r="D219">
        <v>24572</v>
      </c>
      <c r="F219" s="33"/>
      <c r="G219" s="33"/>
      <c r="H219" s="185"/>
      <c r="I219" s="185"/>
    </row>
    <row r="220" spans="2:9">
      <c r="B220" s="108">
        <v>45225</v>
      </c>
      <c r="C220">
        <v>106.602</v>
      </c>
      <c r="D220">
        <v>24596</v>
      </c>
      <c r="F220" s="33"/>
      <c r="G220" s="33"/>
      <c r="H220" s="185"/>
      <c r="I220" s="185"/>
    </row>
    <row r="221" spans="2:9">
      <c r="B221" s="108">
        <v>45224</v>
      </c>
      <c r="C221">
        <v>106.52800000000001</v>
      </c>
      <c r="D221">
        <v>24571</v>
      </c>
      <c r="F221" s="33"/>
      <c r="G221" s="33"/>
      <c r="H221" s="185"/>
      <c r="I221" s="185"/>
    </row>
    <row r="222" spans="2:9">
      <c r="B222" s="108">
        <v>45223</v>
      </c>
      <c r="C222">
        <v>106.27</v>
      </c>
      <c r="D222">
        <v>24561</v>
      </c>
      <c r="F222" s="33"/>
      <c r="G222" s="33"/>
      <c r="H222" s="185"/>
      <c r="I222" s="185"/>
    </row>
    <row r="223" spans="2:9">
      <c r="B223" s="108">
        <v>45222</v>
      </c>
      <c r="C223">
        <v>105.536</v>
      </c>
      <c r="D223">
        <v>24573</v>
      </c>
      <c r="F223" s="33"/>
      <c r="G223" s="33"/>
      <c r="H223" s="185"/>
      <c r="I223" s="185"/>
    </row>
    <row r="224" spans="2:9">
      <c r="B224" s="108">
        <v>45219</v>
      </c>
      <c r="C224">
        <v>106.163</v>
      </c>
      <c r="D224">
        <v>24543</v>
      </c>
      <c r="F224" s="33"/>
      <c r="G224" s="33"/>
      <c r="H224" s="185"/>
      <c r="I224" s="185"/>
    </row>
    <row r="225" spans="2:9">
      <c r="B225" s="108">
        <v>45218</v>
      </c>
      <c r="C225">
        <v>106.253</v>
      </c>
      <c r="D225">
        <v>24565</v>
      </c>
      <c r="F225" s="33"/>
      <c r="G225" s="33"/>
      <c r="H225" s="185"/>
      <c r="I225" s="185"/>
    </row>
    <row r="226" spans="2:9">
      <c r="B226" s="108">
        <v>45217</v>
      </c>
      <c r="C226">
        <v>106.565</v>
      </c>
      <c r="D226">
        <v>24532</v>
      </c>
      <c r="F226" s="33"/>
      <c r="G226" s="33"/>
      <c r="H226" s="185"/>
      <c r="I226" s="185"/>
    </row>
    <row r="227" spans="2:9">
      <c r="B227" s="108">
        <v>45216</v>
      </c>
      <c r="C227">
        <v>106.25</v>
      </c>
      <c r="D227">
        <v>24500</v>
      </c>
      <c r="F227" s="33"/>
      <c r="G227" s="33"/>
      <c r="H227" s="185"/>
      <c r="I227" s="185"/>
    </row>
    <row r="228" spans="2:9">
      <c r="B228" s="108">
        <v>45215</v>
      </c>
      <c r="C228">
        <v>106.24299999999999</v>
      </c>
      <c r="D228">
        <v>24475</v>
      </c>
      <c r="F228" s="33"/>
      <c r="G228" s="33"/>
      <c r="H228" s="185"/>
      <c r="I228" s="185"/>
    </row>
    <row r="229" spans="2:9">
      <c r="B229" s="108">
        <v>45212</v>
      </c>
      <c r="C229">
        <v>106.648</v>
      </c>
      <c r="D229">
        <v>24449</v>
      </c>
      <c r="F229" s="33"/>
      <c r="G229" s="33"/>
      <c r="H229" s="185"/>
      <c r="I229" s="185"/>
    </row>
    <row r="230" spans="2:9">
      <c r="B230" s="108">
        <v>45211</v>
      </c>
      <c r="C230">
        <v>106.599</v>
      </c>
      <c r="D230">
        <v>24450</v>
      </c>
      <c r="F230" s="33"/>
      <c r="G230" s="33"/>
      <c r="H230" s="185"/>
      <c r="I230" s="185"/>
    </row>
    <row r="231" spans="2:9">
      <c r="B231" s="108">
        <v>45210</v>
      </c>
      <c r="C231">
        <v>105.82</v>
      </c>
      <c r="D231">
        <v>24421</v>
      </c>
      <c r="F231" s="33"/>
      <c r="G231" s="33"/>
      <c r="H231" s="185"/>
      <c r="I231" s="185"/>
    </row>
    <row r="232" spans="2:9">
      <c r="B232" s="108">
        <v>45209</v>
      </c>
      <c r="C232">
        <v>105.825</v>
      </c>
      <c r="D232">
        <v>24396</v>
      </c>
      <c r="F232" s="33"/>
      <c r="G232" s="33"/>
      <c r="H232" s="185"/>
      <c r="I232" s="185"/>
    </row>
    <row r="233" spans="2:9">
      <c r="B233" s="108">
        <v>45208</v>
      </c>
      <c r="C233">
        <v>106.083</v>
      </c>
      <c r="D233">
        <v>24385</v>
      </c>
      <c r="F233" s="33"/>
      <c r="G233" s="33"/>
      <c r="H233" s="185"/>
      <c r="I233" s="185"/>
    </row>
    <row r="234" spans="2:9">
      <c r="B234" s="108">
        <v>45205</v>
      </c>
      <c r="C234">
        <v>106.044</v>
      </c>
      <c r="D234">
        <v>24389</v>
      </c>
      <c r="F234" s="33"/>
      <c r="G234" s="33"/>
      <c r="H234" s="185"/>
      <c r="I234" s="185"/>
    </row>
    <row r="235" spans="2:9">
      <c r="B235" s="108">
        <v>45204</v>
      </c>
      <c r="C235">
        <v>106.33199999999999</v>
      </c>
      <c r="D235">
        <v>24400</v>
      </c>
      <c r="F235" s="33"/>
      <c r="G235" s="33"/>
      <c r="H235" s="185"/>
      <c r="I235" s="185"/>
    </row>
    <row r="236" spans="2:9">
      <c r="B236" s="108">
        <v>45203</v>
      </c>
      <c r="C236">
        <v>106.79900000000001</v>
      </c>
      <c r="D236">
        <v>24406</v>
      </c>
      <c r="F236" s="33"/>
      <c r="G236" s="33"/>
      <c r="H236" s="185"/>
      <c r="I236" s="185"/>
    </row>
    <row r="237" spans="2:9">
      <c r="B237" s="108">
        <v>45202</v>
      </c>
      <c r="C237">
        <v>107</v>
      </c>
      <c r="D237">
        <v>24393</v>
      </c>
      <c r="F237" s="33"/>
      <c r="G237" s="33"/>
      <c r="H237" s="185"/>
      <c r="I237" s="185"/>
    </row>
    <row r="238" spans="2:9">
      <c r="B238" s="108">
        <v>45201</v>
      </c>
      <c r="C238">
        <v>106.904</v>
      </c>
      <c r="D238">
        <v>24355</v>
      </c>
      <c r="F238" s="33"/>
      <c r="G238" s="33"/>
      <c r="H238" s="185"/>
      <c r="I238" s="185"/>
    </row>
    <row r="239" spans="2:9">
      <c r="B239" s="108">
        <v>45198</v>
      </c>
      <c r="C239">
        <v>106.17400000000001</v>
      </c>
      <c r="D239">
        <v>24305</v>
      </c>
      <c r="F239" s="33"/>
      <c r="G239" s="33"/>
      <c r="H239" s="185"/>
      <c r="I239" s="185"/>
    </row>
    <row r="240" spans="2:9">
      <c r="B240" s="108">
        <v>45197</v>
      </c>
      <c r="C240">
        <v>106.224</v>
      </c>
      <c r="D240">
        <v>24400</v>
      </c>
      <c r="F240" s="33"/>
      <c r="G240" s="33"/>
      <c r="H240" s="185"/>
      <c r="I240" s="185"/>
    </row>
    <row r="241" spans="2:9">
      <c r="B241" s="108">
        <v>45196</v>
      </c>
      <c r="C241">
        <v>106.666</v>
      </c>
      <c r="D241">
        <v>24398</v>
      </c>
      <c r="F241" s="33"/>
      <c r="G241" s="33"/>
      <c r="H241" s="185"/>
      <c r="I241" s="185"/>
    </row>
    <row r="242" spans="2:9">
      <c r="B242" s="108">
        <v>45195</v>
      </c>
      <c r="C242">
        <v>106.23099999999999</v>
      </c>
      <c r="D242">
        <v>24385</v>
      </c>
      <c r="F242" s="33"/>
      <c r="G242" s="33"/>
      <c r="H242" s="185"/>
      <c r="I242" s="185"/>
    </row>
    <row r="243" spans="2:9">
      <c r="B243" s="108">
        <v>45194</v>
      </c>
      <c r="C243">
        <v>105.998</v>
      </c>
      <c r="D243">
        <v>24385</v>
      </c>
      <c r="F243" s="33"/>
      <c r="G243" s="33"/>
      <c r="H243" s="185"/>
      <c r="I243" s="185"/>
    </row>
    <row r="244" spans="2:9">
      <c r="B244" s="108">
        <v>45191</v>
      </c>
      <c r="C244">
        <v>105.583</v>
      </c>
      <c r="D244">
        <v>24334</v>
      </c>
      <c r="F244" s="33"/>
      <c r="G244" s="33"/>
      <c r="H244" s="185"/>
      <c r="I244" s="185"/>
    </row>
    <row r="245" spans="2:9">
      <c r="B245" s="108">
        <v>45190</v>
      </c>
      <c r="C245">
        <v>105.363</v>
      </c>
      <c r="D245">
        <v>24303</v>
      </c>
      <c r="F245" s="33"/>
      <c r="G245" s="33"/>
      <c r="H245" s="185"/>
      <c r="I245" s="185"/>
    </row>
    <row r="246" spans="2:9">
      <c r="B246" s="108">
        <v>45189</v>
      </c>
      <c r="C246">
        <v>105.328</v>
      </c>
      <c r="D246">
        <v>24290</v>
      </c>
      <c r="F246" s="33"/>
      <c r="G246" s="33"/>
      <c r="H246" s="185"/>
      <c r="I246" s="185"/>
    </row>
    <row r="247" spans="2:9">
      <c r="B247" s="108">
        <v>45188</v>
      </c>
      <c r="C247">
        <v>105.133</v>
      </c>
      <c r="D247">
        <v>24342</v>
      </c>
      <c r="F247" s="33"/>
      <c r="G247" s="33"/>
      <c r="H247" s="185"/>
      <c r="I247" s="185"/>
    </row>
    <row r="248" spans="2:9">
      <c r="B248" s="108">
        <v>45187</v>
      </c>
      <c r="C248">
        <v>105.202</v>
      </c>
      <c r="D248">
        <v>24376</v>
      </c>
      <c r="F248" s="33"/>
      <c r="G248" s="33"/>
      <c r="H248" s="185"/>
      <c r="I248" s="185"/>
    </row>
    <row r="249" spans="2:9">
      <c r="B249" s="108">
        <v>45184</v>
      </c>
      <c r="C249">
        <v>105.322</v>
      </c>
      <c r="D249">
        <v>24248</v>
      </c>
      <c r="F249" s="33"/>
      <c r="G249" s="33"/>
      <c r="H249" s="185"/>
      <c r="I249" s="185"/>
    </row>
    <row r="250" spans="2:9">
      <c r="B250" s="108">
        <v>45183</v>
      </c>
      <c r="C250">
        <v>105.405</v>
      </c>
      <c r="D250">
        <v>24195</v>
      </c>
      <c r="F250" s="33"/>
      <c r="G250" s="33"/>
      <c r="H250" s="185"/>
      <c r="I250" s="185"/>
    </row>
    <row r="251" spans="2:9">
      <c r="B251" s="108">
        <v>45182</v>
      </c>
      <c r="C251">
        <v>104.76600000000001</v>
      </c>
      <c r="D251">
        <v>24147</v>
      </c>
      <c r="F251" s="33"/>
      <c r="G251" s="33"/>
      <c r="H251" s="185"/>
      <c r="I251" s="185"/>
    </row>
    <row r="252" spans="2:9">
      <c r="B252" s="108">
        <v>45181</v>
      </c>
      <c r="C252">
        <v>104.711</v>
      </c>
      <c r="D252">
        <v>24115</v>
      </c>
      <c r="F252" s="33"/>
      <c r="G252" s="33"/>
      <c r="H252" s="185"/>
      <c r="I252" s="185"/>
    </row>
    <row r="253" spans="2:9">
      <c r="B253" s="108">
        <v>45180</v>
      </c>
      <c r="C253">
        <v>104.569</v>
      </c>
      <c r="D253">
        <v>24074</v>
      </c>
      <c r="F253" s="33"/>
      <c r="G253" s="33"/>
      <c r="H253" s="185"/>
      <c r="I253" s="185"/>
    </row>
    <row r="254" spans="2:9">
      <c r="B254" s="108">
        <v>45177</v>
      </c>
      <c r="C254">
        <v>105.09</v>
      </c>
      <c r="D254">
        <v>24061</v>
      </c>
      <c r="F254" s="33"/>
      <c r="G254" s="33"/>
      <c r="H254" s="185"/>
      <c r="I254" s="185"/>
    </row>
    <row r="255" spans="2:9">
      <c r="B255" s="108">
        <v>45176</v>
      </c>
      <c r="C255">
        <v>105.059</v>
      </c>
      <c r="D255">
        <v>24069</v>
      </c>
      <c r="F255" s="33"/>
      <c r="G255" s="33"/>
      <c r="H255" s="185"/>
      <c r="I255" s="185"/>
    </row>
    <row r="256" spans="2:9">
      <c r="B256" s="108">
        <v>45175</v>
      </c>
      <c r="C256">
        <v>104.861</v>
      </c>
      <c r="D256">
        <v>24060</v>
      </c>
      <c r="F256" s="33"/>
      <c r="G256" s="33"/>
      <c r="H256" s="185"/>
      <c r="I256" s="185"/>
    </row>
    <row r="257" spans="2:9">
      <c r="B257" s="108">
        <v>45174</v>
      </c>
      <c r="C257">
        <v>104.807</v>
      </c>
      <c r="D257">
        <v>24073</v>
      </c>
      <c r="F257" s="33"/>
      <c r="G257" s="33"/>
      <c r="H257" s="185"/>
      <c r="I257" s="185"/>
    </row>
    <row r="258" spans="2:9">
      <c r="B258" s="108">
        <v>45173</v>
      </c>
      <c r="C258">
        <v>104.236</v>
      </c>
      <c r="D258">
        <v>24079</v>
      </c>
      <c r="F258" s="33"/>
      <c r="G258" s="33"/>
      <c r="H258" s="185"/>
      <c r="I258" s="185"/>
    </row>
    <row r="259" spans="2:9">
      <c r="B259" s="108">
        <v>45170</v>
      </c>
      <c r="C259">
        <v>104.236</v>
      </c>
      <c r="F259" s="33"/>
      <c r="G259" s="33"/>
      <c r="H259" s="185"/>
      <c r="I259" s="185"/>
    </row>
    <row r="260" spans="2:9">
      <c r="B260" s="108">
        <v>45169</v>
      </c>
      <c r="C260">
        <v>103.619</v>
      </c>
      <c r="D260">
        <v>24085</v>
      </c>
      <c r="F260" s="33"/>
      <c r="G260" s="33"/>
      <c r="H260" s="185"/>
      <c r="I260" s="185"/>
    </row>
    <row r="261" spans="2:9">
      <c r="B261" s="108">
        <v>45168</v>
      </c>
      <c r="C261">
        <v>103.157</v>
      </c>
      <c r="D261">
        <v>24128</v>
      </c>
      <c r="F261" s="33"/>
      <c r="G261" s="33"/>
      <c r="H261" s="185"/>
      <c r="I261" s="185"/>
    </row>
    <row r="262" spans="2:9">
      <c r="B262" s="108">
        <v>45167</v>
      </c>
      <c r="C262">
        <v>103.53100000000001</v>
      </c>
      <c r="D262">
        <v>24139</v>
      </c>
      <c r="F262" s="33"/>
      <c r="G262" s="33"/>
      <c r="H262" s="185"/>
      <c r="I262" s="185"/>
    </row>
    <row r="263" spans="2:9">
      <c r="B263" s="108">
        <v>45166</v>
      </c>
      <c r="C263">
        <v>104.05800000000001</v>
      </c>
      <c r="D263">
        <v>24001</v>
      </c>
      <c r="F263" s="33"/>
      <c r="G263" s="33"/>
      <c r="H263" s="185"/>
      <c r="I263" s="185"/>
    </row>
    <row r="264" spans="2:9">
      <c r="B264" s="108">
        <v>45163</v>
      </c>
      <c r="C264">
        <v>104.077</v>
      </c>
      <c r="D264">
        <v>24010</v>
      </c>
      <c r="F264" s="33"/>
      <c r="G264" s="33"/>
      <c r="H264" s="185"/>
      <c r="I264" s="185"/>
    </row>
    <row r="265" spans="2:9">
      <c r="B265" s="108">
        <v>45162</v>
      </c>
      <c r="C265">
        <v>103.982</v>
      </c>
      <c r="D265">
        <v>24008</v>
      </c>
      <c r="F265" s="33"/>
      <c r="G265" s="33"/>
      <c r="H265" s="185"/>
      <c r="I265" s="185"/>
    </row>
    <row r="266" spans="2:9">
      <c r="B266" s="108">
        <v>45161</v>
      </c>
      <c r="C266">
        <v>103.419</v>
      </c>
      <c r="D266">
        <v>23845</v>
      </c>
      <c r="F266" s="33"/>
      <c r="G266" s="33"/>
      <c r="H266" s="185"/>
      <c r="I266" s="185"/>
    </row>
    <row r="267" spans="2:9">
      <c r="B267" s="108">
        <v>45160</v>
      </c>
      <c r="C267">
        <v>103.563</v>
      </c>
      <c r="D267">
        <v>23940</v>
      </c>
      <c r="F267" s="33"/>
      <c r="G267" s="33"/>
      <c r="H267" s="185"/>
      <c r="I267" s="185"/>
    </row>
    <row r="268" spans="2:9">
      <c r="B268" s="108">
        <v>45159</v>
      </c>
      <c r="C268">
        <v>103.3</v>
      </c>
      <c r="D268">
        <v>23816</v>
      </c>
      <c r="G268" s="33"/>
      <c r="H268" s="185"/>
      <c r="I268" s="185"/>
    </row>
    <row r="269" spans="2:9">
      <c r="B269" s="108">
        <v>45156</v>
      </c>
      <c r="C269">
        <v>103.375</v>
      </c>
      <c r="D269">
        <v>23820</v>
      </c>
      <c r="G269" s="33"/>
      <c r="H269" s="185"/>
      <c r="I269" s="185"/>
    </row>
    <row r="270" spans="2:9">
      <c r="B270" s="108">
        <v>45155</v>
      </c>
      <c r="C270">
        <v>103.572</v>
      </c>
      <c r="D270">
        <v>23864</v>
      </c>
      <c r="G270" s="33"/>
      <c r="H270" s="185"/>
      <c r="I270" s="185"/>
    </row>
    <row r="271" spans="2:9">
      <c r="B271" s="108">
        <v>45154</v>
      </c>
      <c r="C271">
        <v>103.431</v>
      </c>
      <c r="D271">
        <v>23948</v>
      </c>
      <c r="G271" s="33"/>
      <c r="H271" s="185"/>
      <c r="I271" s="185"/>
    </row>
    <row r="272" spans="2:9">
      <c r="B272" s="108"/>
    </row>
    <row r="273" spans="2:2">
      <c r="B273" s="108"/>
    </row>
    <row r="274" spans="2:2">
      <c r="B274" s="108"/>
    </row>
    <row r="275" spans="2:2">
      <c r="B275" s="108"/>
    </row>
    <row r="276" spans="2:2">
      <c r="B276" s="108"/>
    </row>
    <row r="277" spans="2:2">
      <c r="B277" s="108"/>
    </row>
    <row r="278" spans="2:2">
      <c r="B278" s="10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4906-547A-427B-B5E8-DDB718DFF50F}">
  <sheetPr codeName="Sheet7"/>
  <dimension ref="A1:L19"/>
  <sheetViews>
    <sheetView workbookViewId="0">
      <selection activeCell="A2" sqref="A2:B19"/>
    </sheetView>
  </sheetViews>
  <sheetFormatPr defaultRowHeight="14.25"/>
  <cols>
    <col min="1" max="1" width="25.75" bestFit="1" customWidth="1"/>
    <col min="2" max="2" width="11.875" customWidth="1"/>
    <col min="3" max="3" width="12.75" bestFit="1" customWidth="1"/>
    <col min="4" max="4" width="16.875" customWidth="1"/>
    <col min="7" max="7" width="25.75" bestFit="1" customWidth="1"/>
    <col min="10" max="10" width="13.875" bestFit="1" customWidth="1"/>
    <col min="11" max="11" width="21.375" bestFit="1" customWidth="1"/>
    <col min="12" max="12" width="15.625" bestFit="1" customWidth="1"/>
  </cols>
  <sheetData>
    <row r="1" spans="1:12" ht="30">
      <c r="A1" s="105" t="s">
        <v>31</v>
      </c>
      <c r="B1" s="106" t="s">
        <v>4095</v>
      </c>
      <c r="C1" s="106" t="s">
        <v>4126</v>
      </c>
      <c r="D1" s="107" t="s">
        <v>4127</v>
      </c>
    </row>
    <row r="2" spans="1:12">
      <c r="A2" s="109" t="s">
        <v>34</v>
      </c>
      <c r="B2" s="103">
        <v>6.5100000000000005E-2</v>
      </c>
      <c r="C2" s="104">
        <v>2362138.83</v>
      </c>
      <c r="D2" s="103">
        <v>2.6599999999999999E-2</v>
      </c>
      <c r="I2" s="31"/>
      <c r="J2" s="17"/>
      <c r="L2" s="17"/>
    </row>
    <row r="3" spans="1:12">
      <c r="A3" s="187" t="s">
        <v>33</v>
      </c>
      <c r="B3" s="103">
        <v>4.0300000000000002E-2</v>
      </c>
      <c r="C3" s="188">
        <v>301774.65999999997</v>
      </c>
      <c r="D3" s="103">
        <v>3.3999999999999998E-3</v>
      </c>
      <c r="I3" s="31"/>
      <c r="J3" s="17"/>
      <c r="K3" s="32"/>
      <c r="L3" s="17"/>
    </row>
    <row r="4" spans="1:12">
      <c r="A4" s="109" t="s">
        <v>44</v>
      </c>
      <c r="B4" s="103">
        <v>3.9800000000000002E-2</v>
      </c>
      <c r="C4" s="104">
        <v>79857.039999999994</v>
      </c>
      <c r="D4" s="103">
        <v>8.9999999999999998E-4</v>
      </c>
      <c r="I4" s="31"/>
      <c r="J4" s="17"/>
      <c r="K4" s="32"/>
      <c r="L4" s="17"/>
    </row>
    <row r="5" spans="1:12">
      <c r="A5" s="187" t="s">
        <v>36</v>
      </c>
      <c r="B5" s="103">
        <v>3.9399999999999998E-2</v>
      </c>
      <c r="C5" s="188">
        <v>20205717.57</v>
      </c>
      <c r="D5" s="103">
        <v>0.2276</v>
      </c>
      <c r="I5" s="31"/>
      <c r="J5" s="17"/>
      <c r="K5" s="32"/>
      <c r="L5" s="17"/>
    </row>
    <row r="6" spans="1:12">
      <c r="A6" s="109" t="s">
        <v>38</v>
      </c>
      <c r="B6" s="103">
        <v>2.93E-2</v>
      </c>
      <c r="C6" s="104">
        <v>11642472.060000001</v>
      </c>
      <c r="D6" s="103">
        <v>0.13109999999999999</v>
      </c>
      <c r="I6" s="31"/>
      <c r="J6" s="17"/>
      <c r="K6" s="32"/>
      <c r="L6" s="17"/>
    </row>
    <row r="7" spans="1:12">
      <c r="A7" s="166" t="s">
        <v>41</v>
      </c>
      <c r="B7" s="167">
        <v>2.92E-2</v>
      </c>
      <c r="C7" s="168">
        <v>17577552.329999998</v>
      </c>
      <c r="D7" s="167">
        <v>0.19800000000000001</v>
      </c>
      <c r="I7" s="31"/>
      <c r="J7" s="17"/>
      <c r="K7" s="32"/>
      <c r="L7" s="17"/>
    </row>
    <row r="8" spans="1:12">
      <c r="A8" s="187" t="s">
        <v>35</v>
      </c>
      <c r="B8" s="103">
        <v>2.5999999999999999E-2</v>
      </c>
      <c r="C8" s="188">
        <v>4279853.9000000004</v>
      </c>
      <c r="D8" s="103">
        <v>4.82E-2</v>
      </c>
      <c r="I8" s="31"/>
      <c r="J8" s="17"/>
      <c r="K8" s="32"/>
      <c r="L8" s="17"/>
    </row>
    <row r="9" spans="1:12">
      <c r="A9" s="109" t="s">
        <v>4086</v>
      </c>
      <c r="B9" s="103">
        <v>2.01E-2</v>
      </c>
      <c r="C9" s="104">
        <v>5782902.6699999999</v>
      </c>
      <c r="D9" s="103">
        <v>6.5100000000000005E-2</v>
      </c>
      <c r="I9" s="31"/>
      <c r="J9" s="17"/>
      <c r="K9" s="32"/>
      <c r="L9" s="17"/>
    </row>
    <row r="10" spans="1:12">
      <c r="A10" s="109" t="s">
        <v>4087</v>
      </c>
      <c r="B10" s="103">
        <v>1.9599999999999999E-2</v>
      </c>
      <c r="C10" s="104">
        <v>3106938.41</v>
      </c>
      <c r="D10" s="103">
        <v>3.5000000000000003E-2</v>
      </c>
      <c r="I10" s="31"/>
      <c r="J10" s="17"/>
      <c r="L10" s="17"/>
    </row>
    <row r="11" spans="1:12">
      <c r="A11" s="166" t="s">
        <v>43</v>
      </c>
      <c r="B11" s="167">
        <v>1.7899999999999999E-2</v>
      </c>
      <c r="C11" s="168">
        <v>4393791.67</v>
      </c>
      <c r="D11" s="167">
        <v>4.9500000000000002E-2</v>
      </c>
      <c r="I11" s="31"/>
      <c r="J11" s="17"/>
      <c r="K11" s="32"/>
      <c r="L11" s="17"/>
    </row>
    <row r="12" spans="1:12">
      <c r="A12" s="109" t="s">
        <v>4085</v>
      </c>
      <c r="B12" s="103">
        <v>1.66E-2</v>
      </c>
      <c r="C12" s="104">
        <v>394296.41</v>
      </c>
      <c r="D12" s="103">
        <v>4.4000000000000003E-3</v>
      </c>
      <c r="I12" s="31"/>
      <c r="J12" s="17"/>
      <c r="K12" s="32"/>
      <c r="L12" s="17"/>
    </row>
    <row r="13" spans="1:12">
      <c r="A13" s="166" t="s">
        <v>4089</v>
      </c>
      <c r="B13" s="167">
        <v>1.5299999999999999E-2</v>
      </c>
      <c r="C13" s="168">
        <v>3237776.47</v>
      </c>
      <c r="D13" s="167">
        <v>3.6499999999999998E-2</v>
      </c>
      <c r="I13" s="31"/>
      <c r="J13" s="17"/>
      <c r="K13" s="32"/>
      <c r="L13" s="17"/>
    </row>
    <row r="14" spans="1:12">
      <c r="A14" s="109" t="s">
        <v>4084</v>
      </c>
      <c r="B14" s="103">
        <v>1.4E-2</v>
      </c>
      <c r="C14" s="104">
        <v>2173599.79</v>
      </c>
      <c r="D14" s="103">
        <v>2.4500000000000001E-2</v>
      </c>
      <c r="I14" s="31"/>
      <c r="J14" s="17"/>
      <c r="K14" s="32"/>
      <c r="L14" s="17"/>
    </row>
    <row r="15" spans="1:12">
      <c r="A15" s="166" t="s">
        <v>4091</v>
      </c>
      <c r="B15" s="167">
        <v>1.0699999999999999E-2</v>
      </c>
      <c r="C15" s="168">
        <v>7227122.0300000003</v>
      </c>
      <c r="D15" s="167">
        <v>8.14E-2</v>
      </c>
      <c r="I15" s="31"/>
      <c r="J15" s="17"/>
      <c r="K15" s="32"/>
      <c r="L15" s="17"/>
    </row>
    <row r="16" spans="1:12">
      <c r="A16" s="109" t="s">
        <v>40</v>
      </c>
      <c r="B16" s="103">
        <v>8.2000000000000007E-3</v>
      </c>
      <c r="C16" s="104">
        <v>305817.24</v>
      </c>
      <c r="D16" s="103">
        <v>3.3999999999999998E-3</v>
      </c>
    </row>
    <row r="17" spans="1:4">
      <c r="A17" s="187" t="s">
        <v>4090</v>
      </c>
      <c r="B17" s="103">
        <v>5.7999999999999996E-3</v>
      </c>
      <c r="C17" s="188">
        <v>3582725.27</v>
      </c>
      <c r="D17" s="103">
        <v>4.0399999999999998E-2</v>
      </c>
    </row>
    <row r="18" spans="1:4">
      <c r="A18" s="109" t="s">
        <v>4088</v>
      </c>
      <c r="B18" s="103">
        <v>4.5999999999999999E-3</v>
      </c>
      <c r="C18" s="104">
        <v>1132952.3899999999</v>
      </c>
      <c r="D18" s="103">
        <v>1.2800000000000001E-2</v>
      </c>
    </row>
    <row r="19" spans="1:4">
      <c r="A19" s="109" t="s">
        <v>39</v>
      </c>
      <c r="B19" s="103">
        <v>-2.0400000000000001E-2</v>
      </c>
      <c r="C19" s="104">
        <v>993419.9</v>
      </c>
      <c r="D19" s="103">
        <v>1.12E-2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C527-6DD6-4F42-B87A-3D55048834D6}">
  <dimension ref="A1:U160"/>
  <sheetViews>
    <sheetView topLeftCell="A2" zoomScale="91" zoomScaleNormal="100" workbookViewId="0">
      <selection activeCell="A3" sqref="A3:F41"/>
    </sheetView>
  </sheetViews>
  <sheetFormatPr defaultColWidth="9.125" defaultRowHeight="14.25"/>
  <cols>
    <col min="1" max="1" width="5.875" style="20" bestFit="1" customWidth="1"/>
    <col min="2" max="2" width="6.625" style="64" bestFit="1" customWidth="1"/>
    <col min="3" max="3" width="25.875" style="20" bestFit="1" customWidth="1"/>
    <col min="4" max="4" width="15.125" customWidth="1"/>
    <col min="5" max="5" width="14.125" style="110" bestFit="1" customWidth="1"/>
    <col min="6" max="6" width="15.625" style="30" bestFit="1" customWidth="1"/>
    <col min="7" max="7" width="10.75" style="20" bestFit="1" customWidth="1"/>
    <col min="8" max="10" width="11.875" style="20" bestFit="1" customWidth="1"/>
    <col min="11" max="12" width="9.125" style="20"/>
    <col min="13" max="13" width="16.375" style="20" customWidth="1"/>
    <col min="14" max="14" width="11.875" style="20" bestFit="1" customWidth="1"/>
    <col min="15" max="15" width="9.125" style="20"/>
    <col min="16" max="16" width="15.125" style="20" bestFit="1" customWidth="1"/>
    <col min="17" max="17" width="12.125" style="20" bestFit="1" customWidth="1"/>
    <col min="18" max="18" width="12.125" style="38" bestFit="1" customWidth="1"/>
    <col min="19" max="16384" width="9.125" style="20"/>
  </cols>
  <sheetData>
    <row r="1" spans="1:21" ht="45.75" thickBot="1">
      <c r="C1" s="86"/>
      <c r="E1" s="92"/>
      <c r="F1" s="35"/>
      <c r="M1" s="186" t="s">
        <v>4094</v>
      </c>
      <c r="N1" s="186" t="s">
        <v>4723</v>
      </c>
      <c r="O1" s="186" t="s">
        <v>4724</v>
      </c>
      <c r="P1" s="186" t="s">
        <v>4151</v>
      </c>
      <c r="Q1" s="186" t="s">
        <v>4150</v>
      </c>
      <c r="R1" s="186" t="s">
        <v>4149</v>
      </c>
      <c r="S1" s="186" t="s">
        <v>4148</v>
      </c>
      <c r="T1" s="186" t="s">
        <v>4725</v>
      </c>
      <c r="U1" s="186" t="s">
        <v>4726</v>
      </c>
    </row>
    <row r="2" spans="1:21">
      <c r="A2" s="144" t="s">
        <v>4094</v>
      </c>
      <c r="B2" s="145" t="s">
        <v>12</v>
      </c>
      <c r="C2" s="145" t="s">
        <v>4149</v>
      </c>
      <c r="D2" s="145" t="s">
        <v>4148</v>
      </c>
      <c r="E2" s="145" t="s">
        <v>4151</v>
      </c>
      <c r="F2" s="146" t="s">
        <v>4150</v>
      </c>
      <c r="G2"/>
      <c r="M2" s="122" t="s">
        <v>2002</v>
      </c>
      <c r="N2" s="169">
        <v>45491</v>
      </c>
      <c r="O2" s="169">
        <v>45533</v>
      </c>
      <c r="P2" s="169">
        <v>45532</v>
      </c>
      <c r="Q2" s="169">
        <v>45565</v>
      </c>
      <c r="R2" s="122" t="s">
        <v>4132</v>
      </c>
      <c r="S2" s="170">
        <v>0.05</v>
      </c>
      <c r="T2" s="13">
        <v>500</v>
      </c>
      <c r="U2" s="122" t="s">
        <v>4730</v>
      </c>
    </row>
    <row r="3" spans="1:21">
      <c r="A3" s="141" t="s">
        <v>2002</v>
      </c>
      <c r="B3" s="130" t="str">
        <f>VLOOKUP(A3,'DS MÃ CP'!$B$9:$D$1675,3,FALSE)</f>
        <v>HNX</v>
      </c>
      <c r="C3" s="114" t="s">
        <v>4132</v>
      </c>
      <c r="D3" s="170">
        <v>0.05</v>
      </c>
      <c r="E3" s="116">
        <v>45532</v>
      </c>
      <c r="F3" s="143">
        <v>45565</v>
      </c>
      <c r="G3"/>
      <c r="M3" s="122" t="s">
        <v>410</v>
      </c>
      <c r="N3" s="169">
        <v>45518</v>
      </c>
      <c r="O3" s="169">
        <v>45533</v>
      </c>
      <c r="P3" s="169">
        <v>45532</v>
      </c>
      <c r="Q3" s="169">
        <v>45547</v>
      </c>
      <c r="R3" s="122" t="s">
        <v>4132</v>
      </c>
      <c r="S3" s="170">
        <v>0.2</v>
      </c>
      <c r="T3" s="13">
        <v>2000</v>
      </c>
      <c r="U3" s="122" t="s">
        <v>4731</v>
      </c>
    </row>
    <row r="4" spans="1:21">
      <c r="A4" s="141" t="s">
        <v>410</v>
      </c>
      <c r="B4" s="130" t="str">
        <f>VLOOKUP(A4,'DS MÃ CP'!$B$9:$D$1675,3,FALSE)</f>
        <v>HNX</v>
      </c>
      <c r="C4" s="114" t="s">
        <v>4132</v>
      </c>
      <c r="D4" s="170">
        <v>0.2</v>
      </c>
      <c r="E4" s="116">
        <v>45532</v>
      </c>
      <c r="F4" s="143">
        <v>45547</v>
      </c>
      <c r="G4"/>
      <c r="M4" s="122" t="s">
        <v>2024</v>
      </c>
      <c r="N4" s="169">
        <v>45523</v>
      </c>
      <c r="O4" s="169">
        <v>45533</v>
      </c>
      <c r="P4" s="169">
        <v>45532</v>
      </c>
      <c r="Q4" s="169">
        <v>45551</v>
      </c>
      <c r="R4" s="122" t="s">
        <v>4132</v>
      </c>
      <c r="S4" s="170">
        <v>0.15</v>
      </c>
      <c r="T4" s="13">
        <v>1500</v>
      </c>
      <c r="U4" s="122" t="s">
        <v>4732</v>
      </c>
    </row>
    <row r="5" spans="1:21">
      <c r="A5" s="141" t="s">
        <v>2024</v>
      </c>
      <c r="B5" s="130" t="str">
        <f>VLOOKUP(A5,'DS MÃ CP'!$B$9:$D$1675,3,FALSE)</f>
        <v>HNX</v>
      </c>
      <c r="C5" s="114" t="s">
        <v>4132</v>
      </c>
      <c r="D5" s="170">
        <v>0.15</v>
      </c>
      <c r="E5" s="116">
        <v>45532</v>
      </c>
      <c r="F5" s="143">
        <v>45551</v>
      </c>
      <c r="G5"/>
      <c r="M5" s="122" t="s">
        <v>4268</v>
      </c>
      <c r="N5" s="169">
        <v>45526</v>
      </c>
      <c r="O5" s="169">
        <v>45533</v>
      </c>
      <c r="P5" s="169">
        <v>45532</v>
      </c>
      <c r="Q5" s="169">
        <v>45547</v>
      </c>
      <c r="R5" s="122" t="s">
        <v>4132</v>
      </c>
      <c r="S5" s="170">
        <v>0.15</v>
      </c>
      <c r="T5" s="13">
        <v>1500</v>
      </c>
      <c r="U5" s="122" t="s">
        <v>4733</v>
      </c>
    </row>
    <row r="6" spans="1:21">
      <c r="A6" s="141" t="s">
        <v>4268</v>
      </c>
      <c r="B6" s="130" t="str">
        <f>VLOOKUP(A6,'DS MÃ CP'!$B$9:$D$1675,3,FALSE)</f>
        <v>UPCoM</v>
      </c>
      <c r="C6" s="114" t="s">
        <v>4132</v>
      </c>
      <c r="D6" s="170">
        <v>0.15</v>
      </c>
      <c r="E6" s="116">
        <v>45532</v>
      </c>
      <c r="F6" s="143">
        <v>45547</v>
      </c>
      <c r="G6"/>
      <c r="M6" s="122" t="s">
        <v>4272</v>
      </c>
      <c r="N6" s="169">
        <v>45525</v>
      </c>
      <c r="O6" s="169">
        <v>45533</v>
      </c>
      <c r="P6" s="169">
        <v>45532</v>
      </c>
      <c r="Q6" s="169">
        <v>45551</v>
      </c>
      <c r="R6" s="122" t="s">
        <v>4132</v>
      </c>
      <c r="S6" s="170">
        <v>0.11</v>
      </c>
      <c r="T6" s="13">
        <v>1100</v>
      </c>
      <c r="U6" s="122" t="s">
        <v>4734</v>
      </c>
    </row>
    <row r="7" spans="1:21">
      <c r="A7" s="141" t="s">
        <v>4272</v>
      </c>
      <c r="B7" s="130" t="str">
        <f>VLOOKUP(A7,'DS MÃ CP'!$B$9:$D$1675,3,FALSE)</f>
        <v>UPCoM</v>
      </c>
      <c r="C7" s="114" t="s">
        <v>4132</v>
      </c>
      <c r="D7" s="170">
        <v>0.11</v>
      </c>
      <c r="E7" s="116">
        <v>45532</v>
      </c>
      <c r="F7" s="143">
        <v>45551</v>
      </c>
      <c r="G7"/>
      <c r="M7" s="122" t="s">
        <v>3462</v>
      </c>
      <c r="N7" s="169">
        <v>45525</v>
      </c>
      <c r="O7" s="169">
        <v>45533</v>
      </c>
      <c r="P7" s="169">
        <v>45532</v>
      </c>
      <c r="Q7" s="169">
        <v>45546</v>
      </c>
      <c r="R7" s="122" t="s">
        <v>4132</v>
      </c>
      <c r="S7" s="170">
        <v>0.1</v>
      </c>
      <c r="T7" s="13">
        <v>1000</v>
      </c>
      <c r="U7" s="122" t="s">
        <v>4735</v>
      </c>
    </row>
    <row r="8" spans="1:21">
      <c r="A8" s="141" t="s">
        <v>3462</v>
      </c>
      <c r="B8" s="130" t="str">
        <f>VLOOKUP(A8,'DS MÃ CP'!$B$9:$D$1675,3,FALSE)</f>
        <v>UPCoM</v>
      </c>
      <c r="C8" s="114" t="s">
        <v>4132</v>
      </c>
      <c r="D8" s="170">
        <v>0.1</v>
      </c>
      <c r="E8" s="116">
        <v>45532</v>
      </c>
      <c r="F8" s="143">
        <v>45546</v>
      </c>
      <c r="G8"/>
      <c r="M8" s="122" t="s">
        <v>4587</v>
      </c>
      <c r="N8" s="169">
        <v>45524</v>
      </c>
      <c r="O8" s="169">
        <v>45533</v>
      </c>
      <c r="P8" s="169">
        <v>45532</v>
      </c>
      <c r="Q8" s="169">
        <v>45532</v>
      </c>
      <c r="R8" s="122" t="s">
        <v>4736</v>
      </c>
      <c r="S8" s="170">
        <v>0.3</v>
      </c>
      <c r="T8" s="13"/>
      <c r="U8" s="122" t="s">
        <v>4737</v>
      </c>
    </row>
    <row r="9" spans="1:21">
      <c r="A9" s="141" t="s">
        <v>4587</v>
      </c>
      <c r="B9" s="130" t="str">
        <f>VLOOKUP(A9,'DS MÃ CP'!$B$9:$D$1675,3,FALSE)</f>
        <v>HOSE</v>
      </c>
      <c r="C9" s="114" t="s">
        <v>4736</v>
      </c>
      <c r="D9" s="170">
        <v>0.3</v>
      </c>
      <c r="E9" s="116">
        <v>45532</v>
      </c>
      <c r="F9" s="143">
        <v>45532</v>
      </c>
      <c r="G9"/>
      <c r="M9" s="122" t="s">
        <v>3989</v>
      </c>
      <c r="N9" s="169">
        <v>45525</v>
      </c>
      <c r="O9" s="169">
        <v>45534</v>
      </c>
      <c r="P9" s="169">
        <v>45533</v>
      </c>
      <c r="Q9" s="169">
        <v>45565</v>
      </c>
      <c r="R9" s="122" t="s">
        <v>4132</v>
      </c>
      <c r="S9" s="170">
        <v>7.0000000000000007E-2</v>
      </c>
      <c r="T9" s="13">
        <v>700</v>
      </c>
      <c r="U9" s="122" t="s">
        <v>4738</v>
      </c>
    </row>
    <row r="10" spans="1:21">
      <c r="A10" s="141" t="s">
        <v>3989</v>
      </c>
      <c r="B10" s="130" t="str">
        <f>VLOOKUP(A10,'DS MÃ CP'!$B$9:$D$1675,3,FALSE)</f>
        <v>UPCoM</v>
      </c>
      <c r="C10" s="114" t="s">
        <v>4132</v>
      </c>
      <c r="D10" s="170">
        <v>7.0000000000000007E-2</v>
      </c>
      <c r="E10" s="116">
        <v>45533</v>
      </c>
      <c r="F10" s="143">
        <v>45565</v>
      </c>
      <c r="G10"/>
      <c r="M10" s="122" t="s">
        <v>1311</v>
      </c>
      <c r="N10" s="169">
        <v>45527</v>
      </c>
      <c r="O10" s="169">
        <v>45534</v>
      </c>
      <c r="P10" s="169">
        <v>45533</v>
      </c>
      <c r="Q10" s="169">
        <v>45533</v>
      </c>
      <c r="R10" s="122" t="s">
        <v>4736</v>
      </c>
      <c r="S10" s="170">
        <v>0.05</v>
      </c>
      <c r="T10" s="13"/>
      <c r="U10" s="122" t="s">
        <v>4739</v>
      </c>
    </row>
    <row r="11" spans="1:21">
      <c r="A11" s="141" t="s">
        <v>1311</v>
      </c>
      <c r="B11" s="130" t="str">
        <f>VLOOKUP(A11,'DS MÃ CP'!$B$9:$D$1675,3,FALSE)</f>
        <v>HOSE</v>
      </c>
      <c r="C11" s="114" t="s">
        <v>4736</v>
      </c>
      <c r="D11" s="170">
        <v>0.05</v>
      </c>
      <c r="E11" s="116">
        <v>45533</v>
      </c>
      <c r="F11" s="143">
        <v>45533</v>
      </c>
      <c r="G11"/>
      <c r="M11" s="122" t="s">
        <v>2076</v>
      </c>
      <c r="N11" s="169">
        <v>45526</v>
      </c>
      <c r="O11" s="169">
        <v>45534</v>
      </c>
      <c r="P11" s="169">
        <v>45533</v>
      </c>
      <c r="Q11" s="169">
        <v>45548</v>
      </c>
      <c r="R11" s="122" t="s">
        <v>4132</v>
      </c>
      <c r="S11" s="170">
        <v>0.06</v>
      </c>
      <c r="T11" s="13">
        <v>600</v>
      </c>
      <c r="U11" s="122" t="s">
        <v>4740</v>
      </c>
    </row>
    <row r="12" spans="1:21">
      <c r="A12" s="141" t="s">
        <v>2076</v>
      </c>
      <c r="B12" s="130" t="str">
        <f>VLOOKUP(A12,'DS MÃ CP'!$B$9:$D$1675,3,FALSE)</f>
        <v>HNX</v>
      </c>
      <c r="C12" s="114" t="s">
        <v>4132</v>
      </c>
      <c r="D12" s="170">
        <v>0.06</v>
      </c>
      <c r="E12" s="116">
        <v>45533</v>
      </c>
      <c r="F12" s="143">
        <v>45548</v>
      </c>
      <c r="G12"/>
      <c r="M12" s="122" t="s">
        <v>4580</v>
      </c>
      <c r="N12" s="169">
        <v>45525</v>
      </c>
      <c r="O12" s="169">
        <v>45534</v>
      </c>
      <c r="P12" s="169">
        <v>45533</v>
      </c>
      <c r="Q12" s="169">
        <v>45533</v>
      </c>
      <c r="R12" s="122" t="s">
        <v>4736</v>
      </c>
      <c r="S12" s="170">
        <v>0.2</v>
      </c>
      <c r="T12" s="13"/>
      <c r="U12" s="122" t="s">
        <v>4741</v>
      </c>
    </row>
    <row r="13" spans="1:21">
      <c r="A13" s="141" t="s">
        <v>4580</v>
      </c>
      <c r="B13" s="130" t="str">
        <f>VLOOKUP(A13,'DS MÃ CP'!$B$9:$D$1675,3,FALSE)</f>
        <v>HOSE</v>
      </c>
      <c r="C13" s="114" t="s">
        <v>4736</v>
      </c>
      <c r="D13" s="170">
        <v>0.2</v>
      </c>
      <c r="E13" s="116">
        <v>45533</v>
      </c>
      <c r="F13" s="143">
        <v>45533</v>
      </c>
      <c r="G13"/>
      <c r="M13" s="122" t="s">
        <v>1119</v>
      </c>
      <c r="N13" s="169">
        <v>45524</v>
      </c>
      <c r="O13" s="169">
        <v>45534</v>
      </c>
      <c r="P13" s="169">
        <v>45533</v>
      </c>
      <c r="Q13" s="169">
        <v>45548</v>
      </c>
      <c r="R13" s="122" t="s">
        <v>4132</v>
      </c>
      <c r="S13" s="170">
        <v>0.1</v>
      </c>
      <c r="T13" s="13">
        <v>1000</v>
      </c>
      <c r="U13" s="122" t="s">
        <v>4742</v>
      </c>
    </row>
    <row r="14" spans="1:21">
      <c r="A14" s="141" t="s">
        <v>1119</v>
      </c>
      <c r="B14" s="130" t="str">
        <f>VLOOKUP(A14,'DS MÃ CP'!$B$9:$D$1675,3,FALSE)</f>
        <v>HOSE</v>
      </c>
      <c r="C14" s="114" t="s">
        <v>4132</v>
      </c>
      <c r="D14" s="170">
        <v>0.1</v>
      </c>
      <c r="E14" s="116">
        <v>45533</v>
      </c>
      <c r="F14" s="143">
        <v>45548</v>
      </c>
      <c r="G14"/>
      <c r="M14" s="122" t="s">
        <v>2488</v>
      </c>
      <c r="N14" s="169">
        <v>45520</v>
      </c>
      <c r="O14" s="169">
        <v>45534</v>
      </c>
      <c r="P14" s="169">
        <v>45533</v>
      </c>
      <c r="Q14" s="169">
        <v>45555</v>
      </c>
      <c r="R14" s="122" t="s">
        <v>4132</v>
      </c>
      <c r="S14" s="170">
        <v>0.08</v>
      </c>
      <c r="T14" s="13">
        <v>800</v>
      </c>
      <c r="U14" s="122" t="s">
        <v>4743</v>
      </c>
    </row>
    <row r="15" spans="1:21">
      <c r="A15" s="141" t="s">
        <v>2488</v>
      </c>
      <c r="B15" s="130" t="str">
        <f>VLOOKUP(A15,'DS MÃ CP'!$B$9:$D$1675,3,FALSE)</f>
        <v>UPCoM</v>
      </c>
      <c r="C15" s="114" t="s">
        <v>4132</v>
      </c>
      <c r="D15" s="170">
        <v>0.08</v>
      </c>
      <c r="E15" s="116">
        <v>45533</v>
      </c>
      <c r="F15" s="143">
        <v>45555</v>
      </c>
      <c r="G15"/>
      <c r="M15" s="122" t="s">
        <v>3735</v>
      </c>
      <c r="N15" s="169">
        <v>45520</v>
      </c>
      <c r="O15" s="169">
        <v>45534</v>
      </c>
      <c r="P15" s="169">
        <v>45533</v>
      </c>
      <c r="Q15" s="169">
        <v>45553</v>
      </c>
      <c r="R15" s="122" t="s">
        <v>4132</v>
      </c>
      <c r="S15" s="170">
        <v>0.88</v>
      </c>
      <c r="T15" s="13">
        <v>8800</v>
      </c>
      <c r="U15" s="122" t="s">
        <v>4744</v>
      </c>
    </row>
    <row r="16" spans="1:21">
      <c r="A16" s="141" t="s">
        <v>3735</v>
      </c>
      <c r="B16" s="130" t="str">
        <f>VLOOKUP(A16,'DS MÃ CP'!$B$9:$D$1675,3,FALSE)</f>
        <v>UPCoM</v>
      </c>
      <c r="C16" s="114" t="s">
        <v>4132</v>
      </c>
      <c r="D16" s="170">
        <v>0.88</v>
      </c>
      <c r="E16" s="116">
        <v>45533</v>
      </c>
      <c r="F16" s="143">
        <v>45553</v>
      </c>
      <c r="G16"/>
      <c r="M16" s="122" t="s">
        <v>1387</v>
      </c>
      <c r="N16" s="169">
        <v>45517</v>
      </c>
      <c r="O16" s="169">
        <v>45534</v>
      </c>
      <c r="P16" s="169">
        <v>45533</v>
      </c>
      <c r="Q16" s="169">
        <v>45560</v>
      </c>
      <c r="R16" s="122" t="s">
        <v>4132</v>
      </c>
      <c r="S16" s="170">
        <v>0.2</v>
      </c>
      <c r="T16" s="13">
        <v>2000</v>
      </c>
      <c r="U16" s="122" t="s">
        <v>4745</v>
      </c>
    </row>
    <row r="17" spans="1:21">
      <c r="A17" s="141" t="s">
        <v>1387</v>
      </c>
      <c r="B17" s="130" t="str">
        <f>VLOOKUP(A17,'DS MÃ CP'!$B$9:$D$1675,3,FALSE)</f>
        <v>HOSE</v>
      </c>
      <c r="C17" s="114" t="s">
        <v>4132</v>
      </c>
      <c r="D17" s="170">
        <v>0.2</v>
      </c>
      <c r="E17" s="116">
        <v>45533</v>
      </c>
      <c r="F17" s="143">
        <v>45560</v>
      </c>
      <c r="G17"/>
      <c r="M17" s="122" t="s">
        <v>2313</v>
      </c>
      <c r="N17" s="169">
        <v>45516</v>
      </c>
      <c r="O17" s="169">
        <v>45534</v>
      </c>
      <c r="P17" s="169">
        <v>45533</v>
      </c>
      <c r="Q17" s="169"/>
      <c r="R17" s="122" t="s">
        <v>4729</v>
      </c>
      <c r="S17" s="170"/>
      <c r="T17" s="13"/>
      <c r="U17" s="122" t="s">
        <v>4746</v>
      </c>
    </row>
    <row r="18" spans="1:21">
      <c r="A18" s="141" t="s">
        <v>2313</v>
      </c>
      <c r="B18" s="130" t="str">
        <f>VLOOKUP(A18,'DS MÃ CP'!$B$9:$D$1675,3,FALSE)</f>
        <v>UPCoM</v>
      </c>
      <c r="C18" s="114" t="s">
        <v>4729</v>
      </c>
      <c r="D18" s="170"/>
      <c r="E18" s="116">
        <v>45533</v>
      </c>
      <c r="F18" s="143"/>
      <c r="G18"/>
      <c r="M18" s="122" t="s">
        <v>1453</v>
      </c>
      <c r="N18" s="169">
        <v>45519</v>
      </c>
      <c r="O18" s="169">
        <v>45534</v>
      </c>
      <c r="P18" s="169">
        <v>45533</v>
      </c>
      <c r="Q18" s="169">
        <v>45567</v>
      </c>
      <c r="R18" s="122" t="s">
        <v>4132</v>
      </c>
      <c r="S18" s="170">
        <v>0.05</v>
      </c>
      <c r="T18" s="13">
        <v>500</v>
      </c>
      <c r="U18" s="122" t="s">
        <v>4747</v>
      </c>
    </row>
    <row r="19" spans="1:21">
      <c r="A19" s="141" t="s">
        <v>1453</v>
      </c>
      <c r="B19" s="130" t="str">
        <f>VLOOKUP(A19,'DS MÃ CP'!$B$9:$D$1675,3,FALSE)</f>
        <v>HOSE</v>
      </c>
      <c r="C19" s="114" t="s">
        <v>4132</v>
      </c>
      <c r="D19" s="170">
        <v>0.05</v>
      </c>
      <c r="E19" s="116">
        <v>45533</v>
      </c>
      <c r="F19" s="143">
        <v>45567</v>
      </c>
      <c r="G19"/>
      <c r="M19" s="122" t="s">
        <v>2936</v>
      </c>
      <c r="N19" s="169">
        <v>45519</v>
      </c>
      <c r="O19" s="169">
        <v>45534</v>
      </c>
      <c r="P19" s="169">
        <v>45533</v>
      </c>
      <c r="Q19" s="169">
        <v>45632</v>
      </c>
      <c r="R19" s="122" t="s">
        <v>4132</v>
      </c>
      <c r="S19" s="170">
        <v>0.01</v>
      </c>
      <c r="T19" s="13">
        <v>100</v>
      </c>
      <c r="U19" s="122" t="s">
        <v>4748</v>
      </c>
    </row>
    <row r="20" spans="1:21">
      <c r="A20" s="141" t="s">
        <v>2936</v>
      </c>
      <c r="B20" s="130" t="str">
        <f>VLOOKUP(A20,'DS MÃ CP'!$B$9:$D$1675,3,FALSE)</f>
        <v>UPCoM</v>
      </c>
      <c r="C20" s="114" t="s">
        <v>4132</v>
      </c>
      <c r="D20" s="170">
        <v>0.01</v>
      </c>
      <c r="E20" s="116">
        <v>45533</v>
      </c>
      <c r="F20" s="143">
        <v>45632</v>
      </c>
      <c r="G20"/>
      <c r="M20" s="122" t="s">
        <v>1256</v>
      </c>
      <c r="N20" s="169">
        <v>45499</v>
      </c>
      <c r="O20" s="169">
        <v>45534</v>
      </c>
      <c r="P20" s="169">
        <v>45533</v>
      </c>
      <c r="Q20" s="169">
        <v>45565</v>
      </c>
      <c r="R20" s="122" t="s">
        <v>4132</v>
      </c>
      <c r="S20" s="170">
        <v>0.25</v>
      </c>
      <c r="T20" s="13">
        <v>2500</v>
      </c>
      <c r="U20" s="122" t="s">
        <v>4749</v>
      </c>
    </row>
    <row r="21" spans="1:21">
      <c r="A21" s="141" t="s">
        <v>1256</v>
      </c>
      <c r="B21" s="130" t="str">
        <f>VLOOKUP(A21,'DS MÃ CP'!$B$9:$D$1675,3,FALSE)</f>
        <v>HOSE</v>
      </c>
      <c r="C21" s="114" t="s">
        <v>4132</v>
      </c>
      <c r="D21" s="170">
        <v>0.25</v>
      </c>
      <c r="E21" s="116">
        <v>45533</v>
      </c>
      <c r="F21" s="143">
        <v>45565</v>
      </c>
      <c r="G21"/>
      <c r="M21" s="122" t="s">
        <v>1085</v>
      </c>
      <c r="N21" s="169">
        <v>45510</v>
      </c>
      <c r="O21" s="169">
        <v>45534</v>
      </c>
      <c r="P21" s="169">
        <v>45533</v>
      </c>
      <c r="Q21" s="169">
        <v>45551</v>
      </c>
      <c r="R21" s="122" t="s">
        <v>4132</v>
      </c>
      <c r="S21" s="170">
        <v>0.2107</v>
      </c>
      <c r="T21" s="13">
        <v>2107</v>
      </c>
      <c r="U21" s="122" t="s">
        <v>4750</v>
      </c>
    </row>
    <row r="22" spans="1:21">
      <c r="A22" s="141" t="s">
        <v>1085</v>
      </c>
      <c r="B22" s="130" t="str">
        <f>VLOOKUP(A22,'DS MÃ CP'!$B$9:$D$1675,3,FALSE)</f>
        <v>HOSE</v>
      </c>
      <c r="C22" s="114" t="s">
        <v>4132</v>
      </c>
      <c r="D22" s="170">
        <v>0.2107</v>
      </c>
      <c r="E22" s="116">
        <v>45533</v>
      </c>
      <c r="F22" s="143">
        <v>45551</v>
      </c>
      <c r="G22"/>
      <c r="M22" s="122" t="s">
        <v>1831</v>
      </c>
      <c r="N22" s="169">
        <v>45509</v>
      </c>
      <c r="O22" s="169">
        <v>45534</v>
      </c>
      <c r="P22" s="169">
        <v>45533</v>
      </c>
      <c r="Q22" s="169">
        <v>45566</v>
      </c>
      <c r="R22" s="122" t="s">
        <v>4132</v>
      </c>
      <c r="S22" s="170">
        <v>0.03</v>
      </c>
      <c r="T22" s="13">
        <v>300</v>
      </c>
      <c r="U22" s="122" t="s">
        <v>4751</v>
      </c>
    </row>
    <row r="23" spans="1:21">
      <c r="A23" s="141" t="s">
        <v>1831</v>
      </c>
      <c r="B23" s="130" t="str">
        <f>VLOOKUP(A23,'DS MÃ CP'!$B$9:$D$1675,3,FALSE)</f>
        <v>HNX</v>
      </c>
      <c r="C23" s="114" t="s">
        <v>4132</v>
      </c>
      <c r="D23" s="170">
        <v>0.03</v>
      </c>
      <c r="E23" s="116">
        <v>45533</v>
      </c>
      <c r="F23" s="143">
        <v>45566</v>
      </c>
      <c r="G23"/>
      <c r="M23" s="122" t="s">
        <v>3200</v>
      </c>
      <c r="N23" s="169">
        <v>45520</v>
      </c>
      <c r="O23" s="169">
        <v>45539</v>
      </c>
      <c r="P23" s="169">
        <v>45534</v>
      </c>
      <c r="Q23" s="169">
        <v>45561</v>
      </c>
      <c r="R23" s="122" t="s">
        <v>4132</v>
      </c>
      <c r="S23" s="170">
        <v>0.1</v>
      </c>
      <c r="T23" s="13">
        <v>1000</v>
      </c>
      <c r="U23" s="122" t="s">
        <v>4752</v>
      </c>
    </row>
    <row r="24" spans="1:21">
      <c r="A24" s="141" t="s">
        <v>3200</v>
      </c>
      <c r="B24" s="130" t="str">
        <f>VLOOKUP(A24,'DS MÃ CP'!$B$9:$D$1675,3,FALSE)</f>
        <v>UPCoM</v>
      </c>
      <c r="C24" s="114" t="s">
        <v>4132</v>
      </c>
      <c r="D24" s="170">
        <v>0.1</v>
      </c>
      <c r="E24" s="116">
        <v>45534</v>
      </c>
      <c r="F24" s="143">
        <v>45561</v>
      </c>
      <c r="G24"/>
      <c r="M24" s="122" t="s">
        <v>2120</v>
      </c>
      <c r="N24" s="169">
        <v>45525</v>
      </c>
      <c r="O24" s="169">
        <v>45539</v>
      </c>
      <c r="P24" s="169">
        <v>45534</v>
      </c>
      <c r="Q24" s="169">
        <v>45569</v>
      </c>
      <c r="R24" s="122" t="s">
        <v>4132</v>
      </c>
      <c r="S24" s="170">
        <v>8.6199999999999999E-2</v>
      </c>
      <c r="T24" s="13">
        <v>862</v>
      </c>
      <c r="U24" s="122" t="s">
        <v>4753</v>
      </c>
    </row>
    <row r="25" spans="1:21">
      <c r="A25" s="141" t="s">
        <v>2120</v>
      </c>
      <c r="B25" s="130" t="str">
        <f>VLOOKUP(A25,'DS MÃ CP'!$B$9:$D$1675,3,FALSE)</f>
        <v>HNX</v>
      </c>
      <c r="C25" s="114" t="s">
        <v>4132</v>
      </c>
      <c r="D25" s="170">
        <v>8.6199999999999999E-2</v>
      </c>
      <c r="E25" s="116">
        <v>45534</v>
      </c>
      <c r="F25" s="143">
        <v>45569</v>
      </c>
      <c r="G25"/>
      <c r="M25" s="122" t="s">
        <v>2140</v>
      </c>
      <c r="N25" s="169">
        <v>45525</v>
      </c>
      <c r="O25" s="169">
        <v>45539</v>
      </c>
      <c r="P25" s="169">
        <v>45534</v>
      </c>
      <c r="Q25" s="169">
        <v>45569</v>
      </c>
      <c r="R25" s="122" t="s">
        <v>4132</v>
      </c>
      <c r="S25" s="170">
        <v>0.14000000000000001</v>
      </c>
      <c r="T25" s="13">
        <v>1400</v>
      </c>
      <c r="U25" s="122" t="s">
        <v>4754</v>
      </c>
    </row>
    <row r="26" spans="1:21">
      <c r="A26" s="141" t="s">
        <v>2140</v>
      </c>
      <c r="B26" s="130" t="str">
        <f>VLOOKUP(A26,'DS MÃ CP'!$B$9:$D$1675,3,FALSE)</f>
        <v>HNX</v>
      </c>
      <c r="C26" s="114" t="s">
        <v>4132</v>
      </c>
      <c r="D26" s="170">
        <v>0.14000000000000001</v>
      </c>
      <c r="E26" s="116">
        <v>45534</v>
      </c>
      <c r="F26" s="143">
        <v>45569</v>
      </c>
      <c r="G26"/>
      <c r="M26" s="122" t="s">
        <v>1592</v>
      </c>
      <c r="N26" s="169">
        <v>45525</v>
      </c>
      <c r="O26" s="169">
        <v>45539</v>
      </c>
      <c r="P26" s="169">
        <v>45534</v>
      </c>
      <c r="Q26" s="169">
        <v>45551</v>
      </c>
      <c r="R26" s="122" t="s">
        <v>4132</v>
      </c>
      <c r="S26" s="170">
        <v>0.26</v>
      </c>
      <c r="T26" s="13">
        <v>2600</v>
      </c>
      <c r="U26" s="122" t="s">
        <v>4755</v>
      </c>
    </row>
    <row r="27" spans="1:21">
      <c r="A27" s="141" t="s">
        <v>1592</v>
      </c>
      <c r="B27" s="130" t="str">
        <f>VLOOKUP(A27,'DS MÃ CP'!$B$9:$D$1675,3,FALSE)</f>
        <v>HOSE</v>
      </c>
      <c r="C27" s="114" t="s">
        <v>4132</v>
      </c>
      <c r="D27" s="170">
        <v>0.26</v>
      </c>
      <c r="E27" s="116">
        <v>45534</v>
      </c>
      <c r="F27" s="143">
        <v>45551</v>
      </c>
      <c r="G27"/>
      <c r="M27" s="122" t="s">
        <v>1341</v>
      </c>
      <c r="N27" s="169">
        <v>45524</v>
      </c>
      <c r="O27" s="169">
        <v>45540</v>
      </c>
      <c r="P27" s="169">
        <v>45539</v>
      </c>
      <c r="Q27" s="169"/>
      <c r="R27" s="122" t="s">
        <v>4729</v>
      </c>
      <c r="S27" s="170"/>
      <c r="T27" s="13"/>
      <c r="U27" s="122" t="s">
        <v>4756</v>
      </c>
    </row>
    <row r="28" spans="1:21">
      <c r="A28" s="141" t="s">
        <v>1341</v>
      </c>
      <c r="B28" s="130" t="str">
        <f>VLOOKUP(A28,'DS MÃ CP'!$B$9:$D$1675,3,FALSE)</f>
        <v>HOSE</v>
      </c>
      <c r="C28" s="114" t="s">
        <v>4729</v>
      </c>
      <c r="D28" s="170"/>
      <c r="E28" s="116">
        <v>45539</v>
      </c>
      <c r="F28" s="143"/>
      <c r="G28"/>
      <c r="M28" s="122" t="s">
        <v>1405</v>
      </c>
      <c r="N28" s="169">
        <v>45525</v>
      </c>
      <c r="O28" s="169">
        <v>45540</v>
      </c>
      <c r="P28" s="169">
        <v>45539</v>
      </c>
      <c r="Q28" s="169">
        <v>45602</v>
      </c>
      <c r="R28" s="122" t="s">
        <v>4132</v>
      </c>
      <c r="S28" s="170">
        <v>0.13500000000000001</v>
      </c>
      <c r="T28" s="13">
        <v>1350</v>
      </c>
      <c r="U28" s="122" t="s">
        <v>4757</v>
      </c>
    </row>
    <row r="29" spans="1:21">
      <c r="A29" s="141" t="s">
        <v>1405</v>
      </c>
      <c r="B29" s="130" t="str">
        <f>VLOOKUP(A29,'DS MÃ CP'!$B$9:$D$1675,3,FALSE)</f>
        <v>HOSE</v>
      </c>
      <c r="C29" s="114" t="s">
        <v>4132</v>
      </c>
      <c r="D29" s="170">
        <v>0.13500000000000001</v>
      </c>
      <c r="E29" s="116">
        <v>45539</v>
      </c>
      <c r="F29" s="143">
        <v>45602</v>
      </c>
      <c r="G29"/>
      <c r="M29" s="122" t="s">
        <v>1405</v>
      </c>
      <c r="N29" s="169">
        <v>45525</v>
      </c>
      <c r="O29" s="169">
        <v>45540</v>
      </c>
      <c r="P29" s="169">
        <v>45539</v>
      </c>
      <c r="Q29" s="169">
        <v>45552</v>
      </c>
      <c r="R29" s="122" t="s">
        <v>4132</v>
      </c>
      <c r="S29" s="170">
        <v>0.2</v>
      </c>
      <c r="T29" s="13">
        <v>2000</v>
      </c>
      <c r="U29" s="122" t="s">
        <v>4757</v>
      </c>
    </row>
    <row r="30" spans="1:21">
      <c r="A30" s="141" t="s">
        <v>1405</v>
      </c>
      <c r="B30" s="130" t="str">
        <f>VLOOKUP(A30,'DS MÃ CP'!$B$9:$D$1675,3,FALSE)</f>
        <v>HOSE</v>
      </c>
      <c r="C30" s="114" t="s">
        <v>4132</v>
      </c>
      <c r="D30" s="115">
        <v>0.2</v>
      </c>
      <c r="E30" s="116">
        <v>45539</v>
      </c>
      <c r="F30" s="143">
        <v>45552</v>
      </c>
      <c r="G30"/>
      <c r="M30" s="122" t="s">
        <v>2253</v>
      </c>
      <c r="N30" s="169">
        <v>45525</v>
      </c>
      <c r="O30" s="169">
        <v>45540</v>
      </c>
      <c r="P30" s="169">
        <v>45539</v>
      </c>
      <c r="Q30" s="169">
        <v>45562</v>
      </c>
      <c r="R30" s="122" t="s">
        <v>4132</v>
      </c>
      <c r="S30" s="170">
        <v>0.12</v>
      </c>
      <c r="T30" s="13">
        <v>1200</v>
      </c>
      <c r="U30" s="122" t="s">
        <v>4758</v>
      </c>
    </row>
    <row r="31" spans="1:21">
      <c r="A31" s="141" t="s">
        <v>2253</v>
      </c>
      <c r="B31" s="130" t="str">
        <f>VLOOKUP(A31,'DS MÃ CP'!$B$9:$D$1675,3,FALSE)</f>
        <v>HNX</v>
      </c>
      <c r="C31" s="114" t="s">
        <v>4132</v>
      </c>
      <c r="D31" s="115">
        <v>0.12</v>
      </c>
      <c r="E31" s="116">
        <v>45539</v>
      </c>
      <c r="F31" s="143">
        <v>45562</v>
      </c>
      <c r="G31"/>
      <c r="M31" s="122" t="s">
        <v>1702</v>
      </c>
      <c r="N31" s="169">
        <v>45525</v>
      </c>
      <c r="O31" s="169">
        <v>45540</v>
      </c>
      <c r="P31" s="169">
        <v>45539</v>
      </c>
      <c r="Q31" s="169">
        <v>45559</v>
      </c>
      <c r="R31" s="122" t="s">
        <v>4132</v>
      </c>
      <c r="S31" s="170">
        <v>0.05</v>
      </c>
      <c r="T31" s="13">
        <v>500</v>
      </c>
      <c r="U31" s="122" t="s">
        <v>4759</v>
      </c>
    </row>
    <row r="32" spans="1:21">
      <c r="A32" s="141" t="s">
        <v>1702</v>
      </c>
      <c r="B32" s="130" t="str">
        <f>VLOOKUP(A32,'DS MÃ CP'!$B$9:$D$1675,3,FALSE)</f>
        <v>HNX</v>
      </c>
      <c r="C32" s="114" t="s">
        <v>4132</v>
      </c>
      <c r="D32" s="115">
        <v>0.05</v>
      </c>
      <c r="E32" s="116">
        <v>45539</v>
      </c>
      <c r="F32" s="143">
        <v>45559</v>
      </c>
      <c r="G32"/>
      <c r="M32" s="122" t="s">
        <v>1954</v>
      </c>
      <c r="N32" s="169">
        <v>45527</v>
      </c>
      <c r="O32" s="169">
        <v>45540</v>
      </c>
      <c r="P32" s="169">
        <v>45539</v>
      </c>
      <c r="Q32" s="169">
        <v>45560</v>
      </c>
      <c r="R32" s="122" t="s">
        <v>4132</v>
      </c>
      <c r="S32" s="170">
        <v>0.1</v>
      </c>
      <c r="T32" s="13">
        <v>1000</v>
      </c>
      <c r="U32" s="122"/>
    </row>
    <row r="33" spans="1:21">
      <c r="A33" s="141" t="s">
        <v>1954</v>
      </c>
      <c r="B33" s="130" t="str">
        <f>VLOOKUP(A33,'DS MÃ CP'!$B$9:$D$1675,3,FALSE)</f>
        <v>HNX</v>
      </c>
      <c r="C33" s="114" t="s">
        <v>4132</v>
      </c>
      <c r="D33" s="115">
        <v>0.1</v>
      </c>
      <c r="E33" s="116">
        <v>45539</v>
      </c>
      <c r="F33" s="143">
        <v>45560</v>
      </c>
      <c r="G33"/>
      <c r="M33" s="122" t="s">
        <v>2550</v>
      </c>
      <c r="N33" s="169">
        <v>45527</v>
      </c>
      <c r="O33" s="169">
        <v>45540</v>
      </c>
      <c r="P33" s="169">
        <v>45539</v>
      </c>
      <c r="Q33" s="169">
        <v>45562</v>
      </c>
      <c r="R33" s="122" t="s">
        <v>4132</v>
      </c>
      <c r="S33" s="170">
        <v>0.05</v>
      </c>
      <c r="T33" s="13">
        <v>500</v>
      </c>
      <c r="U33" s="122" t="s">
        <v>4760</v>
      </c>
    </row>
    <row r="34" spans="1:21">
      <c r="A34" s="141" t="s">
        <v>2550</v>
      </c>
      <c r="B34" s="130" t="str">
        <f>VLOOKUP(A34,'DS MÃ CP'!$B$9:$D$1675,3,FALSE)</f>
        <v>UPCoM</v>
      </c>
      <c r="C34" s="114" t="s">
        <v>4132</v>
      </c>
      <c r="D34" s="115">
        <v>0.05</v>
      </c>
      <c r="E34" s="116">
        <v>45539</v>
      </c>
      <c r="F34" s="143">
        <v>45562</v>
      </c>
      <c r="G34"/>
      <c r="M34" s="122" t="s">
        <v>1333</v>
      </c>
      <c r="N34" s="169">
        <v>45518</v>
      </c>
      <c r="O34" s="169">
        <v>45540</v>
      </c>
      <c r="P34" s="169">
        <v>45539</v>
      </c>
      <c r="Q34" s="169">
        <v>45560</v>
      </c>
      <c r="R34" s="122" t="s">
        <v>4132</v>
      </c>
      <c r="S34" s="170">
        <v>0.17</v>
      </c>
      <c r="T34" s="13">
        <v>1700</v>
      </c>
      <c r="U34" s="122" t="s">
        <v>4761</v>
      </c>
    </row>
    <row r="35" spans="1:21">
      <c r="A35" s="141" t="s">
        <v>1333</v>
      </c>
      <c r="B35" s="130" t="str">
        <f>VLOOKUP(A35,'DS MÃ CP'!$B$9:$D$1675,3,FALSE)</f>
        <v>HOSE</v>
      </c>
      <c r="C35" s="114" t="s">
        <v>4132</v>
      </c>
      <c r="D35" s="115">
        <v>0.17</v>
      </c>
      <c r="E35" s="116">
        <v>45539</v>
      </c>
      <c r="F35" s="143">
        <v>45560</v>
      </c>
      <c r="G35"/>
      <c r="M35" s="122" t="s">
        <v>2596</v>
      </c>
      <c r="N35" s="169">
        <v>45520</v>
      </c>
      <c r="O35" s="169">
        <v>45541</v>
      </c>
      <c r="P35" s="169">
        <v>45540</v>
      </c>
      <c r="Q35" s="169">
        <v>45573</v>
      </c>
      <c r="R35" s="122" t="s">
        <v>4132</v>
      </c>
      <c r="S35" s="170">
        <v>0.05</v>
      </c>
      <c r="T35" s="13">
        <v>500</v>
      </c>
      <c r="U35" s="122" t="s">
        <v>4762</v>
      </c>
    </row>
    <row r="36" spans="1:21">
      <c r="A36" s="141" t="s">
        <v>2596</v>
      </c>
      <c r="B36" s="130" t="str">
        <f>VLOOKUP(A36,'DS MÃ CP'!$B$9:$D$1675,3,FALSE)</f>
        <v>UPCoM</v>
      </c>
      <c r="C36" s="114" t="s">
        <v>4132</v>
      </c>
      <c r="D36" s="115">
        <v>0.05</v>
      </c>
      <c r="E36" s="116">
        <v>45540</v>
      </c>
      <c r="F36" s="143">
        <v>45573</v>
      </c>
      <c r="G36"/>
      <c r="M36" s="122" t="s">
        <v>2130</v>
      </c>
      <c r="N36" s="169">
        <v>45526</v>
      </c>
      <c r="O36" s="169">
        <v>45541</v>
      </c>
      <c r="P36" s="169">
        <v>45540</v>
      </c>
      <c r="Q36" s="169">
        <v>45565</v>
      </c>
      <c r="R36" s="122" t="s">
        <v>4132</v>
      </c>
      <c r="S36" s="170">
        <v>0.06</v>
      </c>
      <c r="T36" s="13">
        <v>600</v>
      </c>
      <c r="U36" s="122" t="s">
        <v>4763</v>
      </c>
    </row>
    <row r="37" spans="1:21">
      <c r="A37" s="141" t="s">
        <v>2130</v>
      </c>
      <c r="B37" s="130" t="str">
        <f>VLOOKUP(A37,'DS MÃ CP'!$B$9:$D$1675,3,FALSE)</f>
        <v>HNX</v>
      </c>
      <c r="C37" s="114" t="s">
        <v>4132</v>
      </c>
      <c r="D37" s="115">
        <v>0.06</v>
      </c>
      <c r="E37" s="116">
        <v>45540</v>
      </c>
      <c r="F37" s="143">
        <v>45565</v>
      </c>
      <c r="G37"/>
      <c r="M37" s="122" t="s">
        <v>3749</v>
      </c>
      <c r="N37" s="169">
        <v>45506</v>
      </c>
      <c r="O37" s="169">
        <v>45541</v>
      </c>
      <c r="P37" s="169">
        <v>45540</v>
      </c>
      <c r="Q37" s="169">
        <v>45553</v>
      </c>
      <c r="R37" s="122" t="s">
        <v>4132</v>
      </c>
      <c r="S37" s="170">
        <v>0.06</v>
      </c>
      <c r="T37" s="13">
        <v>600</v>
      </c>
      <c r="U37" s="122" t="s">
        <v>4764</v>
      </c>
    </row>
    <row r="38" spans="1:21">
      <c r="A38" s="142" t="s">
        <v>3749</v>
      </c>
      <c r="B38" s="114" t="str">
        <f>VLOOKUP(A38,'DS MÃ CP'!$B$9:$D$1675,3,FALSE)</f>
        <v>UPCoM</v>
      </c>
      <c r="C38" s="114" t="s">
        <v>4132</v>
      </c>
      <c r="D38" s="115">
        <v>0.06</v>
      </c>
      <c r="E38" s="116">
        <v>45540</v>
      </c>
      <c r="F38" s="143">
        <v>45553</v>
      </c>
      <c r="G38"/>
      <c r="M38" s="122" t="s">
        <v>1864</v>
      </c>
      <c r="N38" s="169">
        <v>45524</v>
      </c>
      <c r="O38" s="169">
        <v>45544</v>
      </c>
      <c r="P38" s="169">
        <v>45541</v>
      </c>
      <c r="Q38" s="169">
        <v>45580</v>
      </c>
      <c r="R38" s="122" t="s">
        <v>4132</v>
      </c>
      <c r="S38" s="170">
        <v>0.02</v>
      </c>
      <c r="T38" s="13">
        <v>200</v>
      </c>
      <c r="U38" s="122" t="s">
        <v>4765</v>
      </c>
    </row>
    <row r="39" spans="1:21">
      <c r="A39" s="142" t="s">
        <v>1864</v>
      </c>
      <c r="B39" s="114" t="str">
        <f>VLOOKUP(A39,'DS MÃ CP'!$B$9:$D$1675,3,FALSE)</f>
        <v>HNX</v>
      </c>
      <c r="C39" s="114" t="s">
        <v>4132</v>
      </c>
      <c r="D39" s="115">
        <v>0.02</v>
      </c>
      <c r="E39" s="116">
        <v>45541</v>
      </c>
      <c r="F39" s="143">
        <v>45580</v>
      </c>
      <c r="G39"/>
      <c r="M39" s="122" t="s">
        <v>2092</v>
      </c>
      <c r="N39" s="169">
        <v>45526</v>
      </c>
      <c r="O39" s="169">
        <v>45545</v>
      </c>
      <c r="P39" s="169">
        <v>45544</v>
      </c>
      <c r="Q39" s="169">
        <v>45560</v>
      </c>
      <c r="R39" s="122" t="s">
        <v>4132</v>
      </c>
      <c r="S39" s="170">
        <v>0.1</v>
      </c>
      <c r="T39" s="13">
        <v>1000</v>
      </c>
      <c r="U39" s="122" t="s">
        <v>4766</v>
      </c>
    </row>
    <row r="40" spans="1:21" ht="15" thickBot="1">
      <c r="A40" s="147" t="s">
        <v>2092</v>
      </c>
      <c r="B40" s="148" t="str">
        <f>VLOOKUP(A40,'DS MÃ CP'!$B$9:$D$1675,3,FALSE)</f>
        <v>HNX</v>
      </c>
      <c r="C40" s="148" t="s">
        <v>4132</v>
      </c>
      <c r="D40" s="149">
        <v>0.1</v>
      </c>
      <c r="E40" s="150">
        <v>45544</v>
      </c>
      <c r="F40" s="151">
        <v>45560</v>
      </c>
      <c r="G40"/>
      <c r="M40" s="122" t="s">
        <v>2484</v>
      </c>
      <c r="N40" s="169">
        <v>45527</v>
      </c>
      <c r="O40" s="169">
        <v>45545</v>
      </c>
      <c r="P40" s="169">
        <v>45544</v>
      </c>
      <c r="Q40" s="169">
        <v>45566</v>
      </c>
      <c r="R40" s="122" t="s">
        <v>4132</v>
      </c>
      <c r="S40" s="170">
        <v>0.08</v>
      </c>
      <c r="T40" s="13">
        <v>800</v>
      </c>
      <c r="U40" s="122"/>
    </row>
    <row r="41" spans="1:21" ht="15" thickBot="1">
      <c r="A41" s="142" t="s">
        <v>2484</v>
      </c>
      <c r="B41" s="114" t="str">
        <f>VLOOKUP(A41,'DS MÃ CP'!$B$9:$D$1675,3,FALSE)</f>
        <v>UPCoM</v>
      </c>
      <c r="C41" s="114" t="s">
        <v>4132</v>
      </c>
      <c r="D41" s="115">
        <v>0.08</v>
      </c>
      <c r="E41" s="116">
        <v>45544</v>
      </c>
      <c r="F41" s="143">
        <v>45566</v>
      </c>
      <c r="G41"/>
      <c r="N41" s="85"/>
      <c r="O41" s="86"/>
      <c r="P41" s="86"/>
      <c r="Q41" s="86"/>
      <c r="R41" s="87"/>
      <c r="S41" s="86"/>
      <c r="T41" s="86"/>
      <c r="U41" s="88"/>
    </row>
    <row r="42" spans="1:21" ht="15" thickBot="1">
      <c r="A42" s="114"/>
      <c r="B42" s="114"/>
      <c r="C42" s="114"/>
      <c r="D42" s="115"/>
      <c r="E42" s="116"/>
      <c r="F42" s="116"/>
      <c r="G42"/>
      <c r="N42" s="85"/>
      <c r="O42" s="86"/>
      <c r="P42" s="86"/>
      <c r="Q42" s="86"/>
      <c r="R42" s="87"/>
      <c r="S42" s="86"/>
      <c r="T42" s="86"/>
      <c r="U42" s="88"/>
    </row>
    <row r="43" spans="1:21" ht="15" thickBot="1">
      <c r="A43" s="114"/>
      <c r="B43" s="114"/>
      <c r="C43" s="114"/>
      <c r="D43" s="115"/>
      <c r="E43" s="116"/>
      <c r="F43" s="116"/>
      <c r="G43"/>
      <c r="N43" s="81"/>
      <c r="O43" s="82"/>
      <c r="P43" s="82"/>
      <c r="Q43" s="82"/>
      <c r="R43" s="83"/>
      <c r="S43" s="82"/>
      <c r="T43" s="82"/>
      <c r="U43" s="84"/>
    </row>
    <row r="44" spans="1:21" ht="15" thickBot="1">
      <c r="A44" s="114"/>
      <c r="B44" s="114"/>
      <c r="C44" s="114"/>
      <c r="D44" s="115"/>
      <c r="E44" s="116"/>
      <c r="F44" s="116"/>
      <c r="G44"/>
      <c r="N44" s="85"/>
      <c r="O44" s="86"/>
      <c r="P44" s="86"/>
      <c r="Q44" s="86"/>
      <c r="R44" s="87"/>
      <c r="S44" s="86"/>
      <c r="T44" s="86"/>
      <c r="U44" s="88"/>
    </row>
    <row r="45" spans="1:21" ht="15" thickBot="1">
      <c r="A45" s="114"/>
      <c r="B45" s="114"/>
      <c r="C45" s="114"/>
      <c r="D45" s="115"/>
      <c r="E45" s="116"/>
      <c r="F45" s="116"/>
      <c r="G45"/>
      <c r="N45" s="85"/>
      <c r="O45" s="86"/>
      <c r="P45" s="86"/>
      <c r="Q45" s="86"/>
      <c r="R45" s="87"/>
      <c r="S45" s="86"/>
      <c r="T45" s="86"/>
      <c r="U45" s="88"/>
    </row>
    <row r="46" spans="1:21" ht="15" thickBot="1">
      <c r="A46" s="114"/>
      <c r="B46" s="114"/>
      <c r="C46" s="114"/>
      <c r="D46" s="115"/>
      <c r="E46" s="116"/>
      <c r="F46" s="116"/>
      <c r="G46"/>
      <c r="N46" s="85"/>
      <c r="O46" s="86"/>
      <c r="P46" s="86"/>
      <c r="Q46" s="86"/>
      <c r="R46" s="87"/>
      <c r="S46" s="86"/>
      <c r="T46" s="86"/>
      <c r="U46" s="88"/>
    </row>
    <row r="47" spans="1:21" ht="15" thickBot="1">
      <c r="A47" s="114"/>
      <c r="B47" s="114"/>
      <c r="C47" s="114"/>
      <c r="D47" s="115"/>
      <c r="E47" s="116"/>
      <c r="F47" s="116"/>
      <c r="G47"/>
      <c r="N47" s="85"/>
      <c r="O47" s="86"/>
      <c r="P47" s="86"/>
      <c r="Q47" s="86"/>
      <c r="R47" s="87"/>
      <c r="S47" s="86"/>
      <c r="T47" s="86"/>
      <c r="U47" s="88"/>
    </row>
    <row r="48" spans="1:21" ht="15" thickBot="1">
      <c r="A48" s="114"/>
      <c r="B48" s="114"/>
      <c r="C48" s="114"/>
      <c r="D48" s="115"/>
      <c r="E48" s="116"/>
      <c r="F48" s="116"/>
      <c r="G48"/>
      <c r="N48" s="85"/>
      <c r="O48" s="86"/>
      <c r="P48" s="86"/>
      <c r="Q48" s="86"/>
      <c r="R48" s="87"/>
      <c r="S48" s="86"/>
      <c r="T48" s="86"/>
      <c r="U48" s="88"/>
    </row>
    <row r="49" spans="1:21" ht="15" thickBot="1">
      <c r="A49" s="114"/>
      <c r="B49" s="114"/>
      <c r="C49" s="114"/>
      <c r="D49" s="115"/>
      <c r="E49" s="116"/>
      <c r="F49" s="116"/>
      <c r="G49"/>
      <c r="N49" s="85"/>
      <c r="O49" s="86"/>
      <c r="P49" s="86"/>
      <c r="Q49" s="86"/>
      <c r="R49" s="87"/>
      <c r="S49" s="86"/>
      <c r="T49" s="86"/>
      <c r="U49" s="88"/>
    </row>
    <row r="50" spans="1:21" ht="15" thickBot="1">
      <c r="A50" s="114"/>
      <c r="B50" s="114"/>
      <c r="C50" s="114"/>
      <c r="D50" s="115"/>
      <c r="E50" s="116"/>
      <c r="F50" s="116"/>
      <c r="G50"/>
      <c r="N50" s="85"/>
      <c r="O50" s="86"/>
      <c r="P50" s="86"/>
      <c r="Q50" s="86"/>
      <c r="R50" s="87"/>
      <c r="S50" s="86"/>
      <c r="T50" s="86"/>
      <c r="U50" s="88"/>
    </row>
    <row r="51" spans="1:21" ht="15" thickBot="1">
      <c r="A51" s="114"/>
      <c r="B51" s="114"/>
      <c r="C51" s="114"/>
      <c r="D51" s="115"/>
      <c r="E51" s="116"/>
      <c r="F51" s="116"/>
      <c r="G51"/>
      <c r="N51" s="85"/>
      <c r="O51" s="86"/>
      <c r="P51" s="86"/>
      <c r="Q51" s="86"/>
      <c r="R51" s="87"/>
      <c r="S51" s="86"/>
      <c r="T51" s="86"/>
      <c r="U51" s="88"/>
    </row>
    <row r="52" spans="1:21" ht="15" thickBot="1">
      <c r="A52" s="114"/>
      <c r="B52" s="114"/>
      <c r="C52" s="114"/>
      <c r="D52" s="115"/>
      <c r="E52" s="116"/>
      <c r="F52" s="116"/>
      <c r="G52"/>
      <c r="N52" s="85"/>
      <c r="O52" s="86"/>
      <c r="P52" s="86"/>
      <c r="Q52" s="86"/>
      <c r="R52" s="87"/>
      <c r="S52" s="86"/>
      <c r="T52" s="86"/>
      <c r="U52" s="88"/>
    </row>
    <row r="53" spans="1:21" ht="15" thickBot="1">
      <c r="A53" s="114"/>
      <c r="B53" s="114"/>
      <c r="C53" s="114"/>
      <c r="D53" s="115"/>
      <c r="E53" s="116"/>
      <c r="F53" s="116"/>
      <c r="G53"/>
      <c r="N53" s="81"/>
      <c r="O53" s="82"/>
      <c r="P53" s="82"/>
      <c r="Q53" s="82"/>
      <c r="R53" s="83"/>
      <c r="S53" s="82"/>
      <c r="T53" s="82"/>
      <c r="U53" s="84"/>
    </row>
    <row r="54" spans="1:21" ht="15" thickBot="1">
      <c r="A54" s="114"/>
      <c r="B54" s="114"/>
      <c r="C54" s="114"/>
      <c r="D54" s="115"/>
      <c r="E54" s="116"/>
      <c r="F54" s="116"/>
      <c r="G54"/>
      <c r="N54" s="85"/>
      <c r="O54" s="86"/>
      <c r="P54" s="86"/>
      <c r="Q54" s="86"/>
      <c r="R54" s="87"/>
      <c r="S54" s="86"/>
      <c r="T54" s="86"/>
      <c r="U54" s="88"/>
    </row>
    <row r="55" spans="1:21" ht="15" thickBot="1">
      <c r="A55" s="114"/>
      <c r="B55" s="114"/>
      <c r="C55" s="114"/>
      <c r="D55" s="115"/>
      <c r="E55" s="116"/>
      <c r="F55" s="116"/>
      <c r="G55"/>
      <c r="N55" s="85"/>
      <c r="O55" s="86"/>
      <c r="P55" s="86"/>
      <c r="Q55" s="86"/>
      <c r="R55" s="87"/>
      <c r="S55" s="86"/>
      <c r="T55" s="86"/>
      <c r="U55" s="88"/>
    </row>
    <row r="56" spans="1:21" ht="15" thickBot="1">
      <c r="A56" s="114"/>
      <c r="B56" s="114"/>
      <c r="C56" s="114"/>
      <c r="D56" s="115"/>
      <c r="E56" s="116"/>
      <c r="F56" s="116"/>
      <c r="G56"/>
      <c r="N56" s="85"/>
      <c r="O56" s="86"/>
      <c r="P56" s="86"/>
      <c r="Q56" s="86"/>
      <c r="R56" s="87"/>
      <c r="S56" s="86"/>
      <c r="T56" s="86"/>
      <c r="U56" s="88"/>
    </row>
    <row r="57" spans="1:21" ht="15" thickBot="1">
      <c r="A57" s="114"/>
      <c r="B57" s="114"/>
      <c r="C57" s="114"/>
      <c r="D57" s="115"/>
      <c r="E57" s="116"/>
      <c r="F57" s="116"/>
      <c r="G57"/>
      <c r="N57" s="81"/>
      <c r="O57" s="82"/>
      <c r="P57" s="82"/>
      <c r="Q57" s="82"/>
      <c r="R57" s="83"/>
      <c r="S57" s="82"/>
      <c r="T57" s="82"/>
      <c r="U57" s="84"/>
    </row>
    <row r="58" spans="1:21" ht="15" thickBot="1">
      <c r="A58" s="114"/>
      <c r="B58" s="114"/>
      <c r="C58" s="114"/>
      <c r="D58" s="115"/>
      <c r="E58" s="116"/>
      <c r="F58" s="116"/>
      <c r="G58"/>
      <c r="N58" s="85"/>
      <c r="O58" s="86"/>
      <c r="P58" s="86"/>
      <c r="Q58" s="86"/>
      <c r="R58" s="87"/>
      <c r="S58" s="86"/>
      <c r="T58" s="86"/>
      <c r="U58" s="88"/>
    </row>
    <row r="59" spans="1:21" ht="15" thickBot="1">
      <c r="A59" s="114"/>
      <c r="B59" s="114"/>
      <c r="C59" s="114"/>
      <c r="D59" s="115"/>
      <c r="E59" s="116"/>
      <c r="F59" s="116"/>
      <c r="G59"/>
      <c r="N59" s="85"/>
      <c r="O59" s="86"/>
      <c r="P59" s="86"/>
      <c r="Q59" s="86"/>
      <c r="R59" s="87"/>
      <c r="S59" s="86"/>
      <c r="T59" s="86"/>
      <c r="U59" s="88"/>
    </row>
    <row r="60" spans="1:21" ht="15" thickBot="1">
      <c r="A60" s="114"/>
      <c r="B60" s="114"/>
      <c r="C60" s="114"/>
      <c r="D60" s="115"/>
      <c r="E60" s="116"/>
      <c r="F60" s="116"/>
      <c r="G60"/>
      <c r="N60" s="85"/>
      <c r="O60" s="86"/>
      <c r="P60" s="86"/>
      <c r="Q60" s="86"/>
      <c r="R60" s="87"/>
      <c r="S60" s="86"/>
      <c r="T60" s="86"/>
      <c r="U60" s="88"/>
    </row>
    <row r="61" spans="1:21" ht="15" thickBot="1">
      <c r="A61" s="114"/>
      <c r="B61" s="114"/>
      <c r="C61" s="114"/>
      <c r="D61" s="115"/>
      <c r="E61" s="116"/>
      <c r="F61" s="116"/>
      <c r="G61"/>
      <c r="N61" s="81"/>
      <c r="O61" s="82"/>
      <c r="P61" s="82"/>
      <c r="Q61" s="82"/>
      <c r="R61" s="83"/>
      <c r="S61" s="82"/>
      <c r="T61" s="82"/>
      <c r="U61" s="84"/>
    </row>
    <row r="62" spans="1:21" ht="15" thickBot="1">
      <c r="A62" s="114"/>
      <c r="B62" s="114"/>
      <c r="C62" s="114"/>
      <c r="D62" s="115"/>
      <c r="E62" s="116"/>
      <c r="F62" s="116"/>
      <c r="G62"/>
      <c r="N62" s="85"/>
      <c r="O62" s="86"/>
      <c r="P62" s="86"/>
      <c r="Q62" s="86"/>
      <c r="R62" s="87"/>
      <c r="S62" s="86"/>
      <c r="T62" s="86"/>
      <c r="U62" s="88"/>
    </row>
    <row r="63" spans="1:21" ht="15" thickBot="1">
      <c r="A63" s="114"/>
      <c r="B63" s="114"/>
      <c r="C63" s="114"/>
      <c r="D63" s="115"/>
      <c r="E63" s="116"/>
      <c r="F63" s="116"/>
      <c r="G63"/>
      <c r="N63" s="85"/>
      <c r="O63" s="86"/>
      <c r="P63" s="86"/>
      <c r="Q63" s="86"/>
      <c r="R63" s="87"/>
      <c r="S63" s="86"/>
      <c r="T63" s="86"/>
      <c r="U63" s="88"/>
    </row>
    <row r="64" spans="1:21" ht="15" thickBot="1">
      <c r="A64" s="114"/>
      <c r="B64" s="114"/>
      <c r="C64" s="114"/>
      <c r="D64" s="115"/>
      <c r="E64" s="116"/>
      <c r="F64" s="116"/>
      <c r="G64"/>
      <c r="N64" s="85"/>
      <c r="O64" s="86"/>
      <c r="P64" s="86"/>
      <c r="Q64" s="86"/>
      <c r="R64" s="87"/>
      <c r="S64" s="86"/>
      <c r="T64" s="86"/>
      <c r="U64" s="88"/>
    </row>
    <row r="65" spans="1:21" ht="15" thickBot="1">
      <c r="A65" s="114"/>
      <c r="B65" s="114"/>
      <c r="C65" s="114"/>
      <c r="D65" s="115"/>
      <c r="E65" s="116"/>
      <c r="F65" s="116"/>
      <c r="G65"/>
      <c r="N65" s="85"/>
      <c r="O65" s="86"/>
      <c r="P65" s="86"/>
      <c r="Q65" s="86"/>
      <c r="R65" s="87"/>
      <c r="S65" s="86"/>
      <c r="T65" s="86"/>
      <c r="U65" s="88"/>
    </row>
    <row r="66" spans="1:21" ht="15" thickBot="1">
      <c r="A66" s="114"/>
      <c r="B66" s="114"/>
      <c r="C66" s="114"/>
      <c r="D66" s="115"/>
      <c r="E66" s="116"/>
      <c r="F66" s="116"/>
      <c r="G66"/>
      <c r="N66" s="85"/>
      <c r="O66" s="86"/>
      <c r="P66" s="86"/>
      <c r="Q66" s="86"/>
      <c r="R66" s="87"/>
      <c r="S66" s="86"/>
      <c r="T66" s="86"/>
      <c r="U66" s="88"/>
    </row>
    <row r="67" spans="1:21" ht="15" thickBot="1">
      <c r="A67" s="114"/>
      <c r="B67" s="114"/>
      <c r="C67" s="114"/>
      <c r="D67" s="115"/>
      <c r="E67" s="116"/>
      <c r="F67" s="116"/>
      <c r="G67"/>
      <c r="N67" s="85"/>
      <c r="O67" s="86"/>
      <c r="P67" s="86"/>
      <c r="Q67" s="86"/>
      <c r="R67" s="87"/>
      <c r="S67" s="86"/>
      <c r="T67" s="86"/>
      <c r="U67" s="88"/>
    </row>
    <row r="68" spans="1:21" ht="15" thickBot="1">
      <c r="A68" s="114"/>
      <c r="B68" s="114"/>
      <c r="C68" s="114"/>
      <c r="D68" s="115"/>
      <c r="E68" s="116"/>
      <c r="F68" s="116"/>
      <c r="G68"/>
      <c r="N68" s="85"/>
      <c r="O68" s="86"/>
      <c r="P68" s="86"/>
      <c r="Q68" s="86"/>
      <c r="R68" s="87"/>
      <c r="S68" s="86"/>
      <c r="T68" s="86"/>
      <c r="U68" s="88"/>
    </row>
    <row r="69" spans="1:21" ht="15" thickBot="1">
      <c r="A69" s="114"/>
      <c r="B69" s="114"/>
      <c r="C69" s="114"/>
      <c r="D69" s="115"/>
      <c r="E69" s="116"/>
      <c r="F69" s="116"/>
      <c r="G69"/>
      <c r="N69" s="85"/>
      <c r="O69" s="86"/>
      <c r="P69" s="86"/>
      <c r="Q69" s="86"/>
      <c r="R69" s="87"/>
      <c r="S69" s="86"/>
      <c r="T69" s="86"/>
      <c r="U69" s="88"/>
    </row>
    <row r="70" spans="1:21" ht="15" thickBot="1">
      <c r="A70" s="114"/>
      <c r="B70" s="114"/>
      <c r="C70" s="114"/>
      <c r="D70" s="115"/>
      <c r="E70" s="116"/>
      <c r="F70" s="116"/>
      <c r="G70"/>
      <c r="N70" s="85"/>
      <c r="O70" s="86"/>
      <c r="P70" s="86"/>
      <c r="Q70" s="86"/>
      <c r="R70" s="87"/>
      <c r="S70" s="86"/>
      <c r="T70" s="86"/>
      <c r="U70" s="88"/>
    </row>
    <row r="71" spans="1:21" ht="15" thickBot="1">
      <c r="A71" s="114"/>
      <c r="B71" s="114"/>
      <c r="C71" s="114"/>
      <c r="D71" s="115"/>
      <c r="E71" s="116"/>
      <c r="F71" s="116"/>
      <c r="G71"/>
      <c r="N71" s="81"/>
      <c r="O71" s="82"/>
      <c r="P71" s="82"/>
      <c r="Q71" s="82"/>
      <c r="R71" s="83"/>
      <c r="S71" s="82"/>
      <c r="T71" s="82"/>
      <c r="U71" s="84"/>
    </row>
    <row r="72" spans="1:21" ht="15" thickBot="1">
      <c r="A72" s="114"/>
      <c r="B72" s="114"/>
      <c r="C72" s="114"/>
      <c r="D72" s="115"/>
      <c r="E72" s="116"/>
      <c r="F72" s="116"/>
      <c r="G72"/>
      <c r="N72" s="85"/>
      <c r="O72" s="86"/>
      <c r="P72" s="86"/>
      <c r="Q72" s="86"/>
      <c r="R72" s="87"/>
      <c r="S72" s="86"/>
      <c r="T72" s="86"/>
      <c r="U72" s="88"/>
    </row>
    <row r="73" spans="1:21">
      <c r="A73" s="114"/>
      <c r="B73" s="114"/>
      <c r="C73" s="114"/>
      <c r="D73" s="115"/>
      <c r="E73" s="116"/>
      <c r="F73" s="116"/>
      <c r="G73"/>
      <c r="N73" s="81"/>
      <c r="O73" s="82"/>
      <c r="P73" s="82"/>
      <c r="Q73" s="82"/>
      <c r="R73" s="83"/>
      <c r="S73" s="82"/>
      <c r="T73" s="82"/>
      <c r="U73" s="84"/>
    </row>
    <row r="74" spans="1:21">
      <c r="A74" s="114"/>
      <c r="B74" s="114"/>
      <c r="C74" s="114"/>
      <c r="D74" s="115"/>
      <c r="E74" s="116"/>
      <c r="F74" s="116"/>
      <c r="G74"/>
      <c r="R74" s="20"/>
      <c r="S74" s="38"/>
    </row>
    <row r="75" spans="1:21">
      <c r="A75" s="114"/>
      <c r="B75" s="114"/>
      <c r="C75" s="114"/>
      <c r="D75" s="115"/>
      <c r="E75" s="116"/>
      <c r="F75" s="116"/>
      <c r="G75"/>
      <c r="R75" s="20"/>
      <c r="S75" s="38"/>
    </row>
    <row r="76" spans="1:21">
      <c r="A76" s="114"/>
      <c r="B76" s="114"/>
      <c r="C76" s="114"/>
      <c r="D76" s="115"/>
      <c r="E76" s="116"/>
      <c r="F76" s="116"/>
      <c r="G76"/>
      <c r="R76" s="20"/>
      <c r="S76" s="38"/>
    </row>
    <row r="77" spans="1:21">
      <c r="A77" s="114"/>
      <c r="B77" s="114"/>
      <c r="C77" s="114"/>
      <c r="D77" s="115"/>
      <c r="E77" s="116"/>
      <c r="F77" s="116"/>
      <c r="G77"/>
      <c r="R77" s="20"/>
      <c r="S77" s="38"/>
    </row>
    <row r="78" spans="1:21">
      <c r="A78" s="114"/>
      <c r="B78" s="114"/>
      <c r="C78" s="114"/>
      <c r="D78" s="115"/>
      <c r="E78" s="116"/>
      <c r="F78" s="116"/>
      <c r="G78"/>
      <c r="R78" s="20"/>
      <c r="S78" s="38"/>
    </row>
    <row r="79" spans="1:21">
      <c r="A79" s="114"/>
      <c r="B79" s="114"/>
      <c r="C79" s="114"/>
      <c r="D79" s="115"/>
      <c r="E79" s="116"/>
      <c r="F79" s="116"/>
      <c r="G79"/>
      <c r="R79" s="20"/>
      <c r="S79" s="38"/>
    </row>
    <row r="80" spans="1:21">
      <c r="A80" s="114"/>
      <c r="B80" s="114"/>
      <c r="C80" s="114"/>
      <c r="D80" s="115"/>
      <c r="E80" s="116"/>
      <c r="F80" s="116"/>
      <c r="G80"/>
      <c r="R80" s="20"/>
      <c r="S80" s="38"/>
    </row>
    <row r="81" spans="1:19">
      <c r="A81" s="114"/>
      <c r="B81" s="114"/>
      <c r="C81" s="114"/>
      <c r="D81" s="115"/>
      <c r="E81" s="116"/>
      <c r="F81" s="116"/>
      <c r="G81"/>
      <c r="R81" s="20"/>
      <c r="S81" s="38"/>
    </row>
    <row r="82" spans="1:19">
      <c r="A82" s="114"/>
      <c r="B82" s="114"/>
      <c r="C82" s="114"/>
      <c r="D82" s="115"/>
      <c r="E82" s="116"/>
      <c r="F82" s="116"/>
      <c r="G82"/>
      <c r="R82" s="20"/>
      <c r="S82" s="38"/>
    </row>
    <row r="83" spans="1:19">
      <c r="A83" s="114"/>
      <c r="B83" s="114"/>
      <c r="C83" s="114"/>
      <c r="D83" s="115"/>
      <c r="E83" s="116"/>
      <c r="F83" s="116"/>
      <c r="G83"/>
      <c r="R83" s="20"/>
      <c r="S83" s="38"/>
    </row>
    <row r="84" spans="1:19">
      <c r="A84" s="114"/>
      <c r="B84" s="114"/>
      <c r="C84" s="114"/>
      <c r="D84" s="115"/>
      <c r="E84" s="116"/>
      <c r="F84" s="116"/>
      <c r="G84"/>
      <c r="R84" s="20"/>
      <c r="S84" s="38"/>
    </row>
    <row r="85" spans="1:19">
      <c r="A85" s="114"/>
      <c r="B85" s="114"/>
      <c r="C85" s="114"/>
      <c r="D85" s="115"/>
      <c r="E85" s="116"/>
      <c r="F85" s="116"/>
      <c r="G85"/>
      <c r="R85" s="20"/>
      <c r="S85" s="38"/>
    </row>
    <row r="86" spans="1:19">
      <c r="A86" s="114"/>
      <c r="B86" s="114"/>
      <c r="C86" s="114"/>
      <c r="D86" s="115"/>
      <c r="E86" s="116"/>
      <c r="F86" s="116"/>
      <c r="G86"/>
      <c r="R86" s="20"/>
      <c r="S86" s="38"/>
    </row>
    <row r="87" spans="1:19">
      <c r="A87" s="114"/>
      <c r="B87" s="114"/>
      <c r="C87" s="114"/>
      <c r="D87" s="115"/>
      <c r="E87" s="116"/>
      <c r="F87" s="116"/>
      <c r="G87"/>
      <c r="R87" s="20"/>
      <c r="S87" s="38"/>
    </row>
    <row r="88" spans="1:19">
      <c r="A88" s="114"/>
      <c r="B88" s="114"/>
      <c r="C88" s="114"/>
      <c r="D88" s="115"/>
      <c r="E88" s="116"/>
      <c r="F88" s="116"/>
      <c r="G88"/>
      <c r="R88" s="20"/>
      <c r="S88" s="38"/>
    </row>
    <row r="89" spans="1:19">
      <c r="A89" s="114"/>
      <c r="B89" s="114"/>
      <c r="C89" s="114"/>
      <c r="D89" s="115"/>
      <c r="E89" s="116"/>
      <c r="F89" s="116"/>
      <c r="G89"/>
      <c r="R89" s="20"/>
      <c r="S89" s="38"/>
    </row>
    <row r="90" spans="1:19">
      <c r="A90" s="114"/>
      <c r="B90" s="114"/>
      <c r="C90" s="114"/>
      <c r="D90" s="115"/>
      <c r="E90" s="116"/>
      <c r="F90" s="116"/>
      <c r="G90"/>
      <c r="R90" s="20"/>
      <c r="S90" s="38"/>
    </row>
    <row r="91" spans="1:19">
      <c r="A91" s="114"/>
      <c r="B91" s="114"/>
      <c r="C91" s="114"/>
      <c r="D91" s="115"/>
      <c r="E91" s="116"/>
      <c r="F91" s="116"/>
      <c r="G91"/>
      <c r="R91" s="20"/>
      <c r="S91" s="38"/>
    </row>
    <row r="92" spans="1:19">
      <c r="A92" s="114"/>
      <c r="B92" s="114"/>
      <c r="C92" s="114"/>
      <c r="D92" s="115"/>
      <c r="E92" s="116"/>
      <c r="F92" s="116"/>
      <c r="G92"/>
      <c r="R92" s="20"/>
      <c r="S92" s="38"/>
    </row>
    <row r="93" spans="1:19">
      <c r="A93" s="114"/>
      <c r="B93" s="114"/>
      <c r="C93" s="114"/>
      <c r="D93" s="115"/>
      <c r="E93" s="116"/>
      <c r="F93" s="116"/>
      <c r="G93"/>
      <c r="R93" s="20"/>
      <c r="S93" s="38"/>
    </row>
    <row r="94" spans="1:19">
      <c r="A94" s="114"/>
      <c r="B94" s="114"/>
      <c r="C94" s="114"/>
      <c r="D94" s="115"/>
      <c r="E94" s="116"/>
      <c r="F94" s="116"/>
      <c r="G94"/>
      <c r="R94" s="20"/>
      <c r="S94" s="38"/>
    </row>
    <row r="95" spans="1:19">
      <c r="A95" s="114"/>
      <c r="B95" s="114"/>
      <c r="C95" s="114"/>
      <c r="D95" s="115"/>
      <c r="E95" s="116"/>
      <c r="F95" s="116"/>
      <c r="G95"/>
      <c r="R95" s="20"/>
      <c r="S95" s="38"/>
    </row>
    <row r="96" spans="1:19">
      <c r="A96" s="114"/>
      <c r="B96" s="114"/>
      <c r="C96" s="114"/>
      <c r="D96" s="115"/>
      <c r="E96" s="116"/>
      <c r="F96" s="116"/>
      <c r="G96"/>
      <c r="R96" s="20"/>
      <c r="S96" s="38"/>
    </row>
    <row r="97" spans="1:19">
      <c r="A97" s="114"/>
      <c r="B97" s="114"/>
      <c r="C97" s="114"/>
      <c r="D97" s="115"/>
      <c r="E97" s="116"/>
      <c r="F97" s="116"/>
      <c r="G97"/>
      <c r="R97" s="20"/>
      <c r="S97" s="38"/>
    </row>
    <row r="98" spans="1:19">
      <c r="A98" s="114"/>
      <c r="B98" s="114"/>
      <c r="C98" s="114"/>
      <c r="D98" s="115"/>
      <c r="E98" s="116"/>
      <c r="F98" s="116"/>
      <c r="G98"/>
      <c r="R98" s="20"/>
      <c r="S98" s="38"/>
    </row>
    <row r="99" spans="1:19">
      <c r="A99" s="114"/>
      <c r="B99" s="114"/>
      <c r="C99" s="114"/>
      <c r="D99" s="115"/>
      <c r="E99" s="116"/>
      <c r="F99" s="116"/>
      <c r="G99"/>
      <c r="R99" s="20"/>
      <c r="S99" s="38"/>
    </row>
    <row r="100" spans="1:19">
      <c r="A100" s="114"/>
      <c r="B100" s="114"/>
      <c r="C100" s="114"/>
      <c r="D100" s="115"/>
      <c r="E100" s="116"/>
      <c r="F100" s="116"/>
      <c r="G100"/>
      <c r="R100" s="20"/>
      <c r="S100" s="38"/>
    </row>
    <row r="101" spans="1:19">
      <c r="A101" s="114"/>
      <c r="B101" s="114"/>
      <c r="C101" s="114"/>
      <c r="D101" s="115"/>
      <c r="E101" s="116"/>
      <c r="F101" s="116"/>
      <c r="G101"/>
      <c r="R101" s="20"/>
      <c r="S101" s="38"/>
    </row>
    <row r="102" spans="1:19">
      <c r="A102" s="114"/>
      <c r="B102" s="114"/>
      <c r="C102" s="114"/>
      <c r="D102" s="115"/>
      <c r="E102" s="116"/>
      <c r="F102" s="116"/>
      <c r="G102"/>
      <c r="R102" s="20"/>
      <c r="S102" s="38"/>
    </row>
    <row r="103" spans="1:19">
      <c r="A103" s="114"/>
      <c r="B103" s="114"/>
      <c r="C103" s="114"/>
      <c r="D103" s="115"/>
      <c r="E103" s="116"/>
      <c r="F103" s="116"/>
      <c r="G103"/>
      <c r="R103" s="20"/>
      <c r="S103" s="38"/>
    </row>
    <row r="104" spans="1:19">
      <c r="A104" s="114"/>
      <c r="B104" s="114"/>
      <c r="C104" s="114"/>
      <c r="D104" s="115"/>
      <c r="E104" s="116"/>
      <c r="F104" s="116"/>
      <c r="G104"/>
      <c r="R104" s="20"/>
      <c r="S104" s="38"/>
    </row>
    <row r="105" spans="1:19">
      <c r="A105" s="114"/>
      <c r="B105" s="114"/>
      <c r="C105" s="114"/>
      <c r="D105" s="115"/>
      <c r="E105" s="116"/>
      <c r="F105" s="116"/>
      <c r="G105"/>
      <c r="R105" s="20"/>
      <c r="S105" s="38"/>
    </row>
    <row r="106" spans="1:19">
      <c r="A106" s="114"/>
      <c r="B106" s="114"/>
      <c r="C106" s="114"/>
      <c r="D106" s="115"/>
      <c r="E106" s="116"/>
      <c r="F106" s="116"/>
      <c r="G106"/>
      <c r="R106" s="20"/>
      <c r="S106" s="38"/>
    </row>
    <row r="107" spans="1:19">
      <c r="A107" s="114"/>
      <c r="B107" s="114"/>
      <c r="C107" s="114"/>
      <c r="D107" s="115"/>
      <c r="E107" s="116"/>
      <c r="F107" s="116"/>
      <c r="G107"/>
      <c r="R107" s="20"/>
      <c r="S107" s="38"/>
    </row>
    <row r="108" spans="1:19">
      <c r="A108" s="114"/>
      <c r="B108" s="114"/>
      <c r="C108" s="114"/>
      <c r="D108" s="115"/>
      <c r="E108" s="116"/>
      <c r="F108" s="116"/>
      <c r="G108"/>
      <c r="R108" s="20"/>
      <c r="S108" s="38"/>
    </row>
    <row r="109" spans="1:19">
      <c r="A109" s="114"/>
      <c r="B109" s="114"/>
      <c r="C109" s="114"/>
      <c r="D109" s="115"/>
      <c r="E109" s="116"/>
      <c r="F109" s="116"/>
      <c r="G109"/>
      <c r="R109" s="20"/>
      <c r="S109" s="38"/>
    </row>
    <row r="110" spans="1:19">
      <c r="A110" s="114"/>
      <c r="B110" s="114"/>
      <c r="C110" s="114"/>
      <c r="D110" s="115"/>
      <c r="E110" s="116"/>
      <c r="F110" s="116"/>
      <c r="G110"/>
      <c r="R110" s="20"/>
      <c r="S110" s="38"/>
    </row>
    <row r="111" spans="1:19">
      <c r="A111" s="114"/>
      <c r="B111" s="114"/>
      <c r="C111" s="114"/>
      <c r="D111" s="115"/>
      <c r="E111" s="116"/>
      <c r="F111" s="116"/>
      <c r="G111"/>
      <c r="R111" s="20"/>
      <c r="S111" s="38"/>
    </row>
    <row r="112" spans="1:19">
      <c r="A112" s="114"/>
      <c r="B112" s="114"/>
      <c r="C112" s="114"/>
      <c r="D112" s="115"/>
      <c r="E112" s="116"/>
      <c r="F112" s="116"/>
      <c r="G112"/>
      <c r="R112" s="20"/>
      <c r="S112" s="38"/>
    </row>
    <row r="113" spans="1:19">
      <c r="A113" s="114"/>
      <c r="B113" s="114"/>
      <c r="C113" s="114"/>
      <c r="D113" s="115"/>
      <c r="E113" s="116"/>
      <c r="F113" s="116"/>
      <c r="G113"/>
      <c r="R113" s="20"/>
      <c r="S113" s="38"/>
    </row>
    <row r="114" spans="1:19">
      <c r="A114" s="114"/>
      <c r="B114" s="114"/>
      <c r="C114" s="114"/>
      <c r="D114" s="115"/>
      <c r="E114" s="116"/>
      <c r="F114" s="116"/>
      <c r="G114"/>
      <c r="R114" s="20"/>
      <c r="S114" s="38"/>
    </row>
    <row r="115" spans="1:19">
      <c r="A115" s="114"/>
      <c r="B115" s="114"/>
      <c r="C115" s="114"/>
      <c r="D115" s="115"/>
      <c r="E115" s="116"/>
      <c r="F115" s="116"/>
      <c r="G115"/>
      <c r="R115" s="20"/>
      <c r="S115" s="38"/>
    </row>
    <row r="116" spans="1:19">
      <c r="A116" s="114"/>
      <c r="B116" s="114"/>
      <c r="C116" s="114"/>
      <c r="D116" s="115"/>
      <c r="E116" s="116"/>
      <c r="F116" s="116"/>
      <c r="G116"/>
      <c r="R116" s="20"/>
      <c r="S116" s="38"/>
    </row>
    <row r="117" spans="1:19">
      <c r="A117" s="114"/>
      <c r="B117" s="114"/>
      <c r="C117" s="114"/>
      <c r="D117" s="115"/>
      <c r="E117" s="116"/>
      <c r="F117" s="116"/>
      <c r="G117"/>
      <c r="R117" s="20"/>
      <c r="S117" s="38"/>
    </row>
    <row r="118" spans="1:19" ht="20.25" customHeight="1">
      <c r="A118" s="114"/>
      <c r="B118" s="114"/>
      <c r="C118" s="114"/>
      <c r="D118" s="115"/>
      <c r="E118" s="116"/>
      <c r="F118" s="116"/>
      <c r="G118"/>
      <c r="R118" s="20"/>
      <c r="S118" s="38"/>
    </row>
    <row r="119" spans="1:19">
      <c r="A119" s="114"/>
      <c r="B119" s="114"/>
      <c r="C119" s="114"/>
      <c r="D119" s="115"/>
      <c r="E119" s="116"/>
      <c r="F119" s="116"/>
      <c r="G119"/>
      <c r="R119" s="20"/>
      <c r="S119" s="38"/>
    </row>
    <row r="120" spans="1:19">
      <c r="A120" s="114"/>
      <c r="B120" s="114"/>
      <c r="C120" s="114"/>
      <c r="D120" s="115"/>
      <c r="E120" s="116"/>
      <c r="F120" s="116"/>
      <c r="G120"/>
      <c r="R120" s="20"/>
      <c r="S120" s="38"/>
    </row>
    <row r="121" spans="1:19">
      <c r="A121" s="114"/>
      <c r="B121" s="114"/>
      <c r="C121" s="114"/>
      <c r="D121" s="115"/>
      <c r="E121" s="116"/>
      <c r="F121" s="116"/>
      <c r="G121"/>
      <c r="R121" s="20"/>
      <c r="S121" s="38"/>
    </row>
    <row r="122" spans="1:19">
      <c r="A122" s="114"/>
      <c r="B122" s="114"/>
      <c r="C122" s="114"/>
      <c r="D122" s="115"/>
      <c r="E122" s="116"/>
      <c r="F122" s="116"/>
      <c r="G122"/>
      <c r="R122" s="20"/>
      <c r="S122" s="38"/>
    </row>
    <row r="123" spans="1:19">
      <c r="A123" s="114"/>
      <c r="B123" s="114"/>
      <c r="C123" s="114"/>
      <c r="D123" s="115"/>
      <c r="E123" s="116"/>
      <c r="F123" s="116"/>
      <c r="G123"/>
      <c r="R123" s="20"/>
      <c r="S123" s="38"/>
    </row>
    <row r="124" spans="1:19">
      <c r="A124" s="114"/>
      <c r="B124" s="114"/>
      <c r="C124" s="114"/>
      <c r="D124" s="115"/>
      <c r="E124" s="116"/>
      <c r="F124" s="116"/>
      <c r="G124"/>
      <c r="R124" s="20"/>
      <c r="S124" s="38"/>
    </row>
    <row r="125" spans="1:19">
      <c r="A125" s="114"/>
      <c r="B125" s="114"/>
      <c r="C125" s="114"/>
      <c r="D125" s="115"/>
      <c r="E125" s="116"/>
      <c r="F125" s="116"/>
      <c r="G125"/>
      <c r="R125" s="20"/>
      <c r="S125" s="38"/>
    </row>
    <row r="126" spans="1:19">
      <c r="A126" s="114"/>
      <c r="B126" s="114"/>
      <c r="C126" s="114"/>
      <c r="D126" s="115"/>
      <c r="E126" s="116"/>
      <c r="F126" s="116"/>
      <c r="G126"/>
      <c r="R126" s="20"/>
      <c r="S126" s="38"/>
    </row>
    <row r="127" spans="1:19">
      <c r="A127" s="114"/>
      <c r="B127" s="114"/>
      <c r="C127" s="114"/>
      <c r="D127" s="115"/>
      <c r="E127" s="116"/>
      <c r="F127" s="116"/>
      <c r="G127"/>
      <c r="R127" s="20"/>
      <c r="S127" s="38"/>
    </row>
    <row r="128" spans="1:19">
      <c r="A128" s="114"/>
      <c r="B128" s="114"/>
      <c r="C128" s="114"/>
      <c r="D128" s="115"/>
      <c r="E128" s="116"/>
      <c r="F128" s="116"/>
      <c r="G128"/>
      <c r="R128" s="20"/>
      <c r="S128" s="38"/>
    </row>
    <row r="129" spans="1:19">
      <c r="A129" s="114"/>
      <c r="B129" s="114"/>
      <c r="C129" s="114"/>
      <c r="D129" s="115"/>
      <c r="E129" s="116"/>
      <c r="F129" s="116"/>
      <c r="G129"/>
      <c r="R129" s="20"/>
      <c r="S129" s="38"/>
    </row>
    <row r="130" spans="1:19">
      <c r="A130" s="114"/>
      <c r="B130" s="114"/>
      <c r="C130" s="114"/>
      <c r="D130" s="115"/>
      <c r="E130" s="116"/>
      <c r="F130" s="116"/>
      <c r="G130"/>
      <c r="R130" s="20"/>
      <c r="S130" s="38"/>
    </row>
    <row r="131" spans="1:19">
      <c r="A131" s="114"/>
      <c r="B131" s="114"/>
      <c r="C131" s="114"/>
      <c r="D131" s="115"/>
      <c r="E131" s="116"/>
      <c r="F131" s="116"/>
      <c r="G131"/>
      <c r="R131" s="20"/>
      <c r="S131" s="38"/>
    </row>
    <row r="132" spans="1:19">
      <c r="A132" s="114"/>
      <c r="B132" s="114"/>
      <c r="C132" s="114"/>
      <c r="D132" s="115"/>
      <c r="E132" s="116"/>
      <c r="F132" s="116"/>
      <c r="G132"/>
      <c r="R132" s="20"/>
      <c r="S132" s="38"/>
    </row>
    <row r="133" spans="1:19">
      <c r="A133" s="114"/>
      <c r="B133" s="114"/>
      <c r="C133" s="114"/>
      <c r="D133" s="115"/>
      <c r="E133" s="116"/>
      <c r="F133" s="116"/>
      <c r="G133"/>
      <c r="R133" s="20"/>
      <c r="S133" s="38"/>
    </row>
    <row r="134" spans="1:19">
      <c r="A134" s="114"/>
      <c r="B134" s="114"/>
      <c r="C134" s="114"/>
      <c r="D134" s="115"/>
      <c r="E134" s="116"/>
      <c r="F134" s="116"/>
      <c r="G134"/>
      <c r="R134" s="20"/>
      <c r="S134" s="38"/>
    </row>
    <row r="135" spans="1:19">
      <c r="A135" s="114"/>
      <c r="B135" s="114"/>
      <c r="C135" s="114"/>
      <c r="D135" s="115"/>
      <c r="E135" s="116"/>
      <c r="F135" s="116"/>
      <c r="G135"/>
      <c r="R135" s="20"/>
      <c r="S135" s="38"/>
    </row>
    <row r="136" spans="1:19">
      <c r="A136" s="114"/>
      <c r="B136" s="114"/>
      <c r="C136" s="114"/>
      <c r="D136" s="115"/>
      <c r="E136" s="116"/>
      <c r="F136" s="116"/>
      <c r="G136"/>
      <c r="R136" s="20"/>
      <c r="S136" s="38"/>
    </row>
    <row r="137" spans="1:19">
      <c r="A137" s="114"/>
      <c r="B137" s="114"/>
      <c r="C137" s="114"/>
      <c r="D137" s="115"/>
      <c r="E137" s="116"/>
      <c r="F137" s="116"/>
      <c r="G137"/>
      <c r="R137" s="20"/>
      <c r="S137" s="38"/>
    </row>
    <row r="138" spans="1:19">
      <c r="A138" s="114"/>
      <c r="B138" s="114"/>
      <c r="C138" s="114"/>
      <c r="D138" s="115"/>
      <c r="E138" s="116"/>
      <c r="F138" s="116"/>
      <c r="G138"/>
      <c r="R138" s="20"/>
      <c r="S138" s="38"/>
    </row>
    <row r="139" spans="1:19">
      <c r="A139" s="114"/>
      <c r="B139" s="114"/>
      <c r="C139" s="114"/>
      <c r="D139" s="115"/>
      <c r="E139" s="116"/>
      <c r="F139" s="116"/>
      <c r="G139"/>
      <c r="R139" s="20"/>
      <c r="S139" s="38"/>
    </row>
    <row r="140" spans="1:19">
      <c r="A140" s="114"/>
      <c r="B140" s="114"/>
      <c r="C140" s="114"/>
      <c r="D140" s="115"/>
      <c r="E140" s="116"/>
      <c r="F140" s="116"/>
      <c r="G140"/>
      <c r="R140" s="20"/>
      <c r="S140" s="38"/>
    </row>
    <row r="141" spans="1:19">
      <c r="A141" s="114"/>
      <c r="B141" s="114"/>
      <c r="C141" s="114"/>
      <c r="D141" s="115"/>
      <c r="E141" s="116"/>
      <c r="F141" s="116"/>
      <c r="G141"/>
      <c r="R141" s="20"/>
      <c r="S141" s="38"/>
    </row>
    <row r="142" spans="1:19">
      <c r="A142" s="114"/>
      <c r="B142" s="114"/>
      <c r="C142" s="114"/>
      <c r="D142" s="115"/>
      <c r="E142" s="116"/>
      <c r="F142" s="116"/>
      <c r="G142"/>
      <c r="R142" s="20"/>
      <c r="S142" s="38"/>
    </row>
    <row r="143" spans="1:19">
      <c r="A143" s="114"/>
      <c r="B143" s="114"/>
      <c r="C143" s="114"/>
      <c r="D143" s="115"/>
      <c r="E143" s="116"/>
      <c r="F143" s="116"/>
      <c r="G143"/>
      <c r="R143" s="20"/>
      <c r="S143" s="38"/>
    </row>
    <row r="144" spans="1:19">
      <c r="A144" s="114"/>
      <c r="B144" s="114"/>
      <c r="C144" s="114"/>
      <c r="D144" s="115"/>
      <c r="E144" s="116"/>
      <c r="F144" s="116"/>
      <c r="G144"/>
      <c r="R144" s="20"/>
      <c r="S144" s="38"/>
    </row>
    <row r="145" spans="1:19">
      <c r="A145" s="114"/>
      <c r="B145" s="114"/>
      <c r="C145" s="114"/>
      <c r="D145" s="115"/>
      <c r="E145" s="116"/>
      <c r="F145" s="116"/>
      <c r="G145"/>
      <c r="R145" s="20"/>
      <c r="S145" s="38"/>
    </row>
    <row r="146" spans="1:19">
      <c r="A146" s="114"/>
      <c r="B146" s="114"/>
      <c r="C146" s="114"/>
      <c r="D146" s="115"/>
      <c r="E146" s="116"/>
      <c r="F146" s="116"/>
      <c r="G146"/>
      <c r="R146" s="20"/>
      <c r="S146" s="38"/>
    </row>
    <row r="147" spans="1:19">
      <c r="A147" s="114"/>
      <c r="B147" s="114"/>
      <c r="C147" s="114"/>
      <c r="D147" s="115"/>
      <c r="E147" s="116"/>
      <c r="F147" s="116"/>
      <c r="G147"/>
      <c r="R147" s="20"/>
      <c r="S147" s="38"/>
    </row>
    <row r="148" spans="1:19">
      <c r="A148" s="114"/>
      <c r="B148" s="114"/>
      <c r="C148" s="114"/>
      <c r="D148" s="115"/>
      <c r="E148" s="116"/>
      <c r="F148" s="116"/>
      <c r="G148"/>
      <c r="R148" s="20"/>
      <c r="S148" s="38"/>
    </row>
    <row r="149" spans="1:19">
      <c r="A149" s="114"/>
      <c r="B149" s="114"/>
      <c r="C149" s="114"/>
      <c r="D149" s="115"/>
      <c r="E149" s="116"/>
      <c r="F149" s="116"/>
      <c r="G149"/>
      <c r="R149" s="20"/>
      <c r="S149" s="38"/>
    </row>
    <row r="150" spans="1:19">
      <c r="A150" s="114"/>
      <c r="B150" s="114"/>
      <c r="C150" s="114"/>
      <c r="D150" s="115"/>
      <c r="E150" s="116"/>
      <c r="F150" s="116"/>
      <c r="G150"/>
      <c r="R150" s="20"/>
      <c r="S150" s="38"/>
    </row>
    <row r="151" spans="1:19">
      <c r="A151" s="114"/>
      <c r="B151" s="114"/>
      <c r="C151" s="114"/>
      <c r="D151" s="115"/>
      <c r="E151" s="116"/>
      <c r="F151" s="116"/>
      <c r="G151"/>
      <c r="R151" s="20"/>
      <c r="S151" s="38"/>
    </row>
    <row r="152" spans="1:19">
      <c r="A152" s="114"/>
      <c r="B152" s="114"/>
      <c r="C152" s="114"/>
      <c r="D152" s="115"/>
      <c r="E152" s="116"/>
      <c r="F152" s="116"/>
      <c r="G152"/>
      <c r="R152" s="20"/>
      <c r="S152" s="38"/>
    </row>
    <row r="153" spans="1:19">
      <c r="A153" s="114"/>
      <c r="B153" s="114"/>
      <c r="C153" s="114"/>
      <c r="D153" s="115"/>
      <c r="E153" s="116"/>
      <c r="F153" s="116"/>
      <c r="G153"/>
    </row>
    <row r="154" spans="1:19">
      <c r="A154" s="114"/>
      <c r="B154" s="114"/>
      <c r="C154" s="114"/>
      <c r="D154" s="115"/>
      <c r="E154" s="116"/>
      <c r="F154" s="116"/>
      <c r="G154"/>
    </row>
    <row r="155" spans="1:19">
      <c r="A155" s="114"/>
      <c r="B155" s="114"/>
      <c r="C155" s="114"/>
      <c r="D155" s="115"/>
      <c r="E155" s="116"/>
      <c r="F155" s="116"/>
      <c r="G155"/>
    </row>
    <row r="156" spans="1:19">
      <c r="A156" s="114"/>
      <c r="B156" s="114"/>
      <c r="C156" s="114"/>
      <c r="D156" s="115"/>
      <c r="E156" s="116"/>
      <c r="F156" s="116"/>
      <c r="G156"/>
    </row>
    <row r="157" spans="1:19">
      <c r="A157" s="114"/>
      <c r="B157" s="114"/>
      <c r="C157" s="114"/>
      <c r="D157" s="115"/>
      <c r="E157" s="116"/>
      <c r="F157" s="116"/>
      <c r="G157"/>
    </row>
    <row r="158" spans="1:19">
      <c r="A158" s="114"/>
      <c r="B158" s="114"/>
      <c r="C158" s="114"/>
      <c r="D158" s="115"/>
      <c r="E158" s="116"/>
      <c r="F158" s="116"/>
      <c r="G158"/>
    </row>
    <row r="159" spans="1:19">
      <c r="A159" s="114"/>
      <c r="B159" s="114"/>
      <c r="C159" s="114"/>
      <c r="D159" s="115"/>
      <c r="E159" s="116"/>
      <c r="F159" s="116"/>
      <c r="G159"/>
    </row>
    <row r="160" spans="1:19">
      <c r="A160" s="114"/>
      <c r="B160" s="114"/>
      <c r="C160" s="114"/>
      <c r="D160" s="115"/>
      <c r="E160" s="116"/>
      <c r="F160" s="116"/>
      <c r="G160"/>
    </row>
  </sheetData>
  <sortState xmlns:xlrd2="http://schemas.microsoft.com/office/spreadsheetml/2017/richdata2" ref="A3:F47">
    <sortCondition ref="E3:E47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9C60-3D6C-47BB-B726-572C6BCAF081}">
  <dimension ref="A1:M26"/>
  <sheetViews>
    <sheetView workbookViewId="0">
      <selection activeCell="K3" sqref="K3:M26"/>
    </sheetView>
  </sheetViews>
  <sheetFormatPr defaultRowHeight="14.25"/>
  <cols>
    <col min="5" max="6" width="14" bestFit="1" customWidth="1"/>
    <col min="8" max="8" width="11.875" customWidth="1"/>
  </cols>
  <sheetData>
    <row r="1" spans="1:13" ht="15" thickBot="1"/>
    <row r="2" spans="1:13" ht="43.5" thickBot="1">
      <c r="A2" t="s">
        <v>4096</v>
      </c>
      <c r="B2" s="34"/>
      <c r="H2" s="65" t="s">
        <v>4097</v>
      </c>
      <c r="I2" s="65" t="s">
        <v>4098</v>
      </c>
      <c r="J2" s="65" t="s">
        <v>4099</v>
      </c>
      <c r="K2" s="65" t="s">
        <v>4100</v>
      </c>
      <c r="L2" s="65" t="s">
        <v>4101</v>
      </c>
      <c r="M2" s="65" t="s">
        <v>4102</v>
      </c>
    </row>
    <row r="3" spans="1:13" ht="15" thickBot="1">
      <c r="A3" s="54"/>
      <c r="B3" s="34"/>
      <c r="C3" s="56"/>
      <c r="D3" s="59"/>
      <c r="E3" s="60"/>
      <c r="F3" s="61"/>
      <c r="H3" s="91">
        <v>45419</v>
      </c>
      <c r="I3" s="67" t="s">
        <v>4103</v>
      </c>
      <c r="J3" s="66" t="s">
        <v>3895</v>
      </c>
      <c r="K3" s="67"/>
      <c r="L3" s="93"/>
      <c r="M3" s="94"/>
    </row>
    <row r="4" spans="1:13" ht="15" thickBot="1">
      <c r="A4" s="54"/>
      <c r="B4" s="55"/>
      <c r="C4" s="56"/>
      <c r="D4" s="58"/>
      <c r="E4" s="62"/>
      <c r="F4" s="62"/>
      <c r="H4" s="111">
        <v>45370</v>
      </c>
      <c r="I4" s="67" t="s">
        <v>4118</v>
      </c>
      <c r="J4" s="66" t="s">
        <v>4119</v>
      </c>
      <c r="K4" s="71"/>
      <c r="L4" s="95"/>
      <c r="M4" s="95"/>
    </row>
    <row r="5" spans="1:13" ht="15" thickBot="1">
      <c r="A5" s="54"/>
      <c r="B5" s="55"/>
      <c r="C5" s="56"/>
      <c r="D5" s="57"/>
      <c r="E5" s="62"/>
      <c r="F5" s="63"/>
      <c r="H5" s="112"/>
      <c r="I5" s="67" t="s">
        <v>4123</v>
      </c>
      <c r="J5" s="66" t="s">
        <v>4124</v>
      </c>
      <c r="K5" s="71"/>
      <c r="L5" s="96"/>
      <c r="M5" s="96"/>
    </row>
    <row r="6" spans="1:13" ht="15" thickBot="1">
      <c r="A6" s="54"/>
      <c r="B6" s="55"/>
      <c r="C6" s="56"/>
      <c r="D6" s="57"/>
      <c r="E6" s="62"/>
      <c r="F6" s="62"/>
      <c r="H6" s="112"/>
      <c r="I6" s="67" t="s">
        <v>4123</v>
      </c>
      <c r="J6" s="66" t="s">
        <v>4124</v>
      </c>
      <c r="K6" s="69"/>
      <c r="L6" s="69"/>
      <c r="M6" s="69"/>
    </row>
    <row r="7" spans="1:13" ht="15" thickBot="1">
      <c r="A7" s="54"/>
      <c r="B7" s="55"/>
      <c r="C7" s="56"/>
      <c r="D7" s="55"/>
      <c r="E7" s="62"/>
      <c r="F7" s="63"/>
      <c r="H7" s="113"/>
      <c r="I7" s="67" t="s">
        <v>4118</v>
      </c>
      <c r="J7" s="66" t="s">
        <v>4119</v>
      </c>
      <c r="K7" s="71"/>
      <c r="L7" s="71"/>
      <c r="M7" s="71"/>
    </row>
    <row r="8" spans="1:13" ht="15" thickBot="1">
      <c r="A8" s="54"/>
      <c r="B8" s="55"/>
      <c r="C8" s="56"/>
      <c r="D8" s="55"/>
      <c r="E8" s="62"/>
      <c r="F8" s="62"/>
      <c r="H8" s="91">
        <v>45371</v>
      </c>
      <c r="I8" s="67" t="s">
        <v>4121</v>
      </c>
      <c r="J8" s="66" t="s">
        <v>4122</v>
      </c>
      <c r="K8" s="71"/>
      <c r="L8" s="90"/>
      <c r="M8" s="90"/>
    </row>
    <row r="9" spans="1:13" ht="15" thickBot="1">
      <c r="A9" s="54"/>
      <c r="B9" s="55"/>
      <c r="C9" s="56"/>
      <c r="D9" s="55"/>
      <c r="E9" s="62"/>
      <c r="F9" s="63"/>
      <c r="H9" s="111">
        <v>45372</v>
      </c>
      <c r="I9" s="176" t="s">
        <v>4103</v>
      </c>
      <c r="J9" s="178" t="s">
        <v>3895</v>
      </c>
      <c r="K9" s="71"/>
      <c r="L9" s="98"/>
      <c r="M9" s="98"/>
    </row>
    <row r="10" spans="1:13" ht="15" thickBot="1">
      <c r="A10" s="54"/>
      <c r="B10" s="55"/>
      <c r="C10" s="56"/>
      <c r="D10" s="55"/>
      <c r="E10" s="62"/>
      <c r="F10" s="62"/>
      <c r="H10" s="112"/>
      <c r="I10" s="176"/>
      <c r="J10" s="178"/>
      <c r="K10" s="67"/>
      <c r="L10" s="98"/>
      <c r="M10" s="98"/>
    </row>
    <row r="11" spans="1:13" ht="15" thickBot="1">
      <c r="A11" s="54"/>
      <c r="B11" s="55"/>
      <c r="C11" s="56"/>
      <c r="D11" s="57"/>
      <c r="E11" s="62"/>
      <c r="F11" s="63"/>
      <c r="H11" s="112"/>
      <c r="I11" s="176"/>
      <c r="J11" s="178"/>
      <c r="K11" s="71"/>
      <c r="L11" s="90"/>
      <c r="M11" s="90"/>
    </row>
    <row r="12" spans="1:13" ht="15" thickBot="1">
      <c r="A12" s="54"/>
      <c r="B12" s="55"/>
      <c r="C12" s="56"/>
      <c r="D12" s="57"/>
      <c r="E12" s="62"/>
      <c r="F12" s="62"/>
      <c r="H12" s="112"/>
      <c r="I12" s="176"/>
      <c r="J12" s="178"/>
      <c r="K12" s="71"/>
      <c r="L12" s="71"/>
      <c r="M12" s="70"/>
    </row>
    <row r="13" spans="1:13" ht="15" thickBot="1">
      <c r="A13" s="54"/>
      <c r="B13" s="55"/>
      <c r="C13" s="56"/>
      <c r="D13" s="55"/>
      <c r="E13" s="62"/>
      <c r="F13" s="63"/>
      <c r="H13" s="112"/>
      <c r="I13" s="176"/>
      <c r="J13" s="178"/>
      <c r="K13" s="67"/>
      <c r="L13" s="67"/>
      <c r="M13" s="69"/>
    </row>
    <row r="14" spans="1:13" ht="15" thickBot="1">
      <c r="A14" s="54"/>
      <c r="B14" s="55"/>
      <c r="C14" s="56"/>
      <c r="D14" s="57"/>
      <c r="E14" s="62"/>
      <c r="F14" s="62"/>
      <c r="H14" s="112"/>
      <c r="I14" s="179"/>
      <c r="J14" s="180"/>
      <c r="K14" s="69"/>
      <c r="L14" s="69"/>
      <c r="M14" s="68"/>
    </row>
    <row r="15" spans="1:13" ht="15" thickBot="1">
      <c r="A15" s="54"/>
      <c r="B15" s="55"/>
      <c r="C15" s="56"/>
      <c r="D15" s="58"/>
      <c r="E15" s="62"/>
      <c r="F15" s="63"/>
      <c r="H15" s="112"/>
      <c r="I15" s="181" t="s">
        <v>4123</v>
      </c>
      <c r="J15" s="182" t="s">
        <v>4124</v>
      </c>
      <c r="K15" s="67"/>
      <c r="L15" s="36"/>
      <c r="M15" s="69"/>
    </row>
    <row r="16" spans="1:13" ht="15" thickBot="1">
      <c r="A16" s="54"/>
      <c r="B16" s="55"/>
      <c r="C16" s="56"/>
      <c r="D16" s="57"/>
      <c r="E16" s="62"/>
      <c r="F16" s="62"/>
      <c r="H16" s="112"/>
      <c r="I16" s="179"/>
      <c r="J16" s="180"/>
      <c r="K16" s="69"/>
      <c r="L16" s="89"/>
      <c r="M16" s="90"/>
    </row>
    <row r="17" spans="1:13" ht="15" thickBot="1">
      <c r="A17" s="54"/>
      <c r="B17" s="55"/>
      <c r="C17" s="56"/>
      <c r="D17" s="57"/>
      <c r="E17" s="62"/>
      <c r="F17" s="63"/>
      <c r="H17" s="112"/>
      <c r="I17" s="181" t="s">
        <v>4125</v>
      </c>
      <c r="J17" s="182" t="s">
        <v>4120</v>
      </c>
      <c r="K17" s="71"/>
      <c r="L17" s="71"/>
      <c r="M17" s="68"/>
    </row>
    <row r="18" spans="1:13" ht="15" thickBot="1">
      <c r="A18" s="54"/>
      <c r="B18" s="55"/>
      <c r="C18" s="56"/>
      <c r="D18" s="57"/>
      <c r="E18" s="62"/>
      <c r="F18" s="62"/>
      <c r="H18" s="112"/>
      <c r="I18" s="183"/>
      <c r="J18" s="184"/>
      <c r="K18" s="67"/>
      <c r="L18" s="99"/>
      <c r="M18" s="100"/>
    </row>
    <row r="19" spans="1:13" ht="15" thickBot="1">
      <c r="A19" s="54"/>
      <c r="B19" s="55"/>
      <c r="C19" s="56"/>
      <c r="D19" s="57"/>
      <c r="E19" s="62"/>
      <c r="F19" s="63"/>
      <c r="H19" s="112"/>
      <c r="I19" s="175" t="s">
        <v>4122</v>
      </c>
      <c r="J19" s="177" t="s">
        <v>4118</v>
      </c>
      <c r="K19" s="71"/>
      <c r="L19" s="100"/>
      <c r="M19" s="101"/>
    </row>
    <row r="20" spans="1:13" ht="15" thickBot="1">
      <c r="A20" s="54"/>
      <c r="B20" s="55"/>
      <c r="C20" s="56"/>
      <c r="D20" s="55"/>
      <c r="E20" s="62"/>
      <c r="F20" s="62"/>
      <c r="H20" s="112"/>
      <c r="I20" s="176"/>
      <c r="J20" s="178"/>
      <c r="K20" s="67"/>
      <c r="L20" s="102"/>
      <c r="M20" s="102"/>
    </row>
    <row r="21" spans="1:13" ht="15" thickBot="1">
      <c r="A21" s="54"/>
      <c r="B21" s="55"/>
      <c r="C21" s="56"/>
      <c r="D21" s="55"/>
      <c r="E21" s="62"/>
      <c r="F21" s="63"/>
      <c r="H21" s="112"/>
      <c r="I21" s="176"/>
      <c r="J21" s="178"/>
      <c r="K21" s="67"/>
    </row>
    <row r="22" spans="1:13" ht="15" thickBot="1">
      <c r="A22" s="51"/>
      <c r="B22" s="51"/>
      <c r="C22" s="52"/>
      <c r="D22" s="53"/>
      <c r="E22" s="60"/>
      <c r="F22" s="60"/>
      <c r="H22" s="112"/>
      <c r="I22" s="176"/>
      <c r="J22" s="178"/>
      <c r="K22" s="67"/>
    </row>
    <row r="23" spans="1:13">
      <c r="H23" s="112"/>
      <c r="I23" s="176"/>
      <c r="J23" s="178"/>
      <c r="K23" s="71"/>
      <c r="L23" s="16"/>
      <c r="M23" s="16"/>
    </row>
    <row r="24" spans="1:13" ht="15" thickBot="1">
      <c r="H24" s="112">
        <v>45373</v>
      </c>
      <c r="I24" s="67" t="s">
        <v>4122</v>
      </c>
      <c r="J24" s="97" t="s">
        <v>4118</v>
      </c>
      <c r="K24" s="71"/>
      <c r="L24" s="17"/>
      <c r="M24" s="17"/>
    </row>
    <row r="25" spans="1:13" ht="15" thickBot="1">
      <c r="H25" s="112"/>
      <c r="I25" s="71" t="s">
        <v>4120</v>
      </c>
      <c r="J25" s="97" t="s">
        <v>4125</v>
      </c>
      <c r="K25" s="67"/>
    </row>
    <row r="26" spans="1:13">
      <c r="H26" s="112"/>
      <c r="I26" s="71" t="s">
        <v>3895</v>
      </c>
      <c r="J26" s="97" t="s">
        <v>4103</v>
      </c>
      <c r="K26" s="71"/>
    </row>
  </sheetData>
  <sortState xmlns:xlrd2="http://schemas.microsoft.com/office/spreadsheetml/2017/richdata2" ref="A3:F21">
    <sortCondition ref="E16:E21"/>
  </sortState>
  <mergeCells count="8">
    <mergeCell ref="I19:I23"/>
    <mergeCell ref="J19:J23"/>
    <mergeCell ref="I9:I14"/>
    <mergeCell ref="J9:J14"/>
    <mergeCell ref="I15:I16"/>
    <mergeCell ref="J15:J16"/>
    <mergeCell ref="I17:I18"/>
    <mergeCell ref="J17:J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0E98-9C94-4FCC-AB7C-1A135238955A}">
  <dimension ref="A1:L1686"/>
  <sheetViews>
    <sheetView workbookViewId="0">
      <selection activeCell="H22" sqref="H22"/>
    </sheetView>
  </sheetViews>
  <sheetFormatPr defaultColWidth="13.25" defaultRowHeight="14.25"/>
  <cols>
    <col min="1" max="1" width="14.75" customWidth="1"/>
  </cols>
  <sheetData>
    <row r="1" spans="1:10" s="126" customFormat="1" ht="12" customHeight="1"/>
    <row r="2" spans="1:10" s="126" customFormat="1" ht="8.25" customHeight="1"/>
    <row r="3" spans="1:10" s="126" customFormat="1" ht="9.75" customHeight="1"/>
    <row r="4" spans="1:10" s="126" customFormat="1" ht="16.5" customHeight="1"/>
    <row r="5" spans="1:10" ht="15">
      <c r="A5" s="124" t="s">
        <v>4203</v>
      </c>
      <c r="B5" s="125" t="s">
        <v>4669</v>
      </c>
    </row>
    <row r="6" spans="1:10" ht="15">
      <c r="A6" s="124" t="s">
        <v>4202</v>
      </c>
      <c r="B6" s="123">
        <v>45432.365358900461</v>
      </c>
    </row>
    <row r="8" spans="1:10" s="117" customFormat="1" ht="15.75">
      <c r="A8" s="128" t="s">
        <v>62</v>
      </c>
      <c r="B8" s="128" t="s">
        <v>4094</v>
      </c>
      <c r="C8" s="128" t="s">
        <v>4668</v>
      </c>
      <c r="D8" s="128" t="s">
        <v>12</v>
      </c>
      <c r="E8" s="121"/>
      <c r="F8" s="121"/>
      <c r="G8" s="121"/>
      <c r="H8" s="121"/>
      <c r="I8" s="121"/>
      <c r="J8" s="121"/>
    </row>
    <row r="9" spans="1:10">
      <c r="A9" s="127">
        <v>1</v>
      </c>
      <c r="B9" s="122" t="s">
        <v>1610</v>
      </c>
      <c r="C9" s="122" t="s">
        <v>1611</v>
      </c>
      <c r="D9" s="122" t="s">
        <v>131</v>
      </c>
    </row>
    <row r="10" spans="1:10">
      <c r="A10" s="127">
        <v>2</v>
      </c>
      <c r="B10" s="122" t="s">
        <v>1554</v>
      </c>
      <c r="C10" s="122" t="s">
        <v>1555</v>
      </c>
      <c r="D10" s="122" t="s">
        <v>131</v>
      </c>
    </row>
    <row r="11" spans="1:10">
      <c r="A11" s="127">
        <v>3</v>
      </c>
      <c r="B11" s="122" t="s">
        <v>1455</v>
      </c>
      <c r="C11" s="122" t="s">
        <v>4667</v>
      </c>
      <c r="D11" s="122" t="s">
        <v>131</v>
      </c>
    </row>
    <row r="12" spans="1:10">
      <c r="A12" s="127">
        <v>4</v>
      </c>
      <c r="B12" s="122" t="s">
        <v>3909</v>
      </c>
      <c r="C12" s="122" t="s">
        <v>3910</v>
      </c>
      <c r="D12" s="122" t="s">
        <v>131</v>
      </c>
    </row>
    <row r="13" spans="1:10">
      <c r="A13" s="127">
        <v>5</v>
      </c>
      <c r="B13" s="122" t="s">
        <v>1612</v>
      </c>
      <c r="C13" s="122" t="s">
        <v>1613</v>
      </c>
      <c r="D13" s="122" t="s">
        <v>131</v>
      </c>
    </row>
    <row r="14" spans="1:10">
      <c r="A14" s="127">
        <v>6</v>
      </c>
      <c r="B14" s="122" t="s">
        <v>1268</v>
      </c>
      <c r="C14" s="122" t="s">
        <v>1269</v>
      </c>
      <c r="D14" s="122" t="s">
        <v>131</v>
      </c>
    </row>
    <row r="15" spans="1:10">
      <c r="A15" s="127">
        <v>7</v>
      </c>
      <c r="B15" s="122" t="s">
        <v>21</v>
      </c>
      <c r="C15" s="122" t="s">
        <v>21</v>
      </c>
      <c r="D15" s="122" t="s">
        <v>131</v>
      </c>
    </row>
    <row r="16" spans="1:10">
      <c r="A16" s="127">
        <v>8</v>
      </c>
      <c r="B16" s="122" t="s">
        <v>1614</v>
      </c>
      <c r="C16" s="122" t="s">
        <v>1615</v>
      </c>
      <c r="D16" s="122" t="s">
        <v>131</v>
      </c>
    </row>
    <row r="17" spans="1:4">
      <c r="A17" s="127">
        <v>9</v>
      </c>
      <c r="B17" s="122" t="s">
        <v>4666</v>
      </c>
      <c r="C17" s="122" t="s">
        <v>4665</v>
      </c>
      <c r="D17" s="122" t="s">
        <v>131</v>
      </c>
    </row>
    <row r="18" spans="1:4">
      <c r="A18" s="127">
        <v>10</v>
      </c>
      <c r="B18" s="122" t="s">
        <v>1213</v>
      </c>
      <c r="C18" s="122" t="s">
        <v>1214</v>
      </c>
      <c r="D18" s="122" t="s">
        <v>131</v>
      </c>
    </row>
    <row r="19" spans="1:4">
      <c r="A19" s="127">
        <v>11</v>
      </c>
      <c r="B19" s="122" t="s">
        <v>2556</v>
      </c>
      <c r="C19" s="122" t="s">
        <v>2557</v>
      </c>
      <c r="D19" s="122" t="s">
        <v>131</v>
      </c>
    </row>
    <row r="20" spans="1:4">
      <c r="A20" s="127">
        <v>12</v>
      </c>
      <c r="B20" s="122" t="s">
        <v>3578</v>
      </c>
      <c r="C20" s="122" t="s">
        <v>3579</v>
      </c>
      <c r="D20" s="122" t="s">
        <v>131</v>
      </c>
    </row>
    <row r="21" spans="1:4">
      <c r="A21" s="127">
        <v>13</v>
      </c>
      <c r="B21" s="122" t="s">
        <v>1516</v>
      </c>
      <c r="C21" s="122" t="s">
        <v>1517</v>
      </c>
      <c r="D21" s="122" t="s">
        <v>131</v>
      </c>
    </row>
    <row r="22" spans="1:4">
      <c r="A22" s="127">
        <v>14</v>
      </c>
      <c r="B22" s="122" t="s">
        <v>129</v>
      </c>
      <c r="C22" s="122" t="s">
        <v>130</v>
      </c>
      <c r="D22" s="122" t="s">
        <v>131</v>
      </c>
    </row>
    <row r="23" spans="1:4">
      <c r="A23" s="127">
        <v>15</v>
      </c>
      <c r="B23" s="122" t="s">
        <v>1063</v>
      </c>
      <c r="C23" s="122" t="s">
        <v>1064</v>
      </c>
      <c r="D23" s="122" t="s">
        <v>131</v>
      </c>
    </row>
    <row r="24" spans="1:4">
      <c r="A24" s="127">
        <v>16</v>
      </c>
      <c r="B24" s="122" t="s">
        <v>132</v>
      </c>
      <c r="C24" s="122" t="s">
        <v>133</v>
      </c>
      <c r="D24" s="122" t="s">
        <v>131</v>
      </c>
    </row>
    <row r="25" spans="1:4">
      <c r="A25" s="127">
        <v>17</v>
      </c>
      <c r="B25" s="122" t="s">
        <v>1383</v>
      </c>
      <c r="C25" s="122" t="s">
        <v>1384</v>
      </c>
      <c r="D25" s="122" t="s">
        <v>131</v>
      </c>
    </row>
    <row r="26" spans="1:4">
      <c r="A26" s="127">
        <v>18</v>
      </c>
      <c r="B26" s="122" t="s">
        <v>148</v>
      </c>
      <c r="C26" s="122" t="s">
        <v>149</v>
      </c>
      <c r="D26" s="122" t="s">
        <v>131</v>
      </c>
    </row>
    <row r="27" spans="1:4">
      <c r="A27" s="127">
        <v>19</v>
      </c>
      <c r="B27" s="122" t="s">
        <v>4664</v>
      </c>
      <c r="C27" s="122" t="s">
        <v>4663</v>
      </c>
      <c r="D27" s="122" t="s">
        <v>131</v>
      </c>
    </row>
    <row r="28" spans="1:4">
      <c r="A28" s="127">
        <v>20</v>
      </c>
      <c r="B28" s="122" t="s">
        <v>1048</v>
      </c>
      <c r="C28" s="122" t="s">
        <v>1049</v>
      </c>
      <c r="D28" s="122" t="s">
        <v>131</v>
      </c>
    </row>
    <row r="29" spans="1:4">
      <c r="A29" s="127">
        <v>21</v>
      </c>
      <c r="B29" s="122" t="s">
        <v>1297</v>
      </c>
      <c r="C29" s="122" t="s">
        <v>1298</v>
      </c>
      <c r="D29" s="122" t="s">
        <v>131</v>
      </c>
    </row>
    <row r="30" spans="1:4">
      <c r="A30" s="127">
        <v>22</v>
      </c>
      <c r="B30" s="122" t="s">
        <v>1556</v>
      </c>
      <c r="C30" s="122" t="s">
        <v>1557</v>
      </c>
      <c r="D30" s="122" t="s">
        <v>131</v>
      </c>
    </row>
    <row r="31" spans="1:4">
      <c r="A31" s="127">
        <v>23</v>
      </c>
      <c r="B31" s="122" t="s">
        <v>1469</v>
      </c>
      <c r="C31" s="122" t="s">
        <v>1470</v>
      </c>
      <c r="D31" s="122" t="s">
        <v>131</v>
      </c>
    </row>
    <row r="32" spans="1:4">
      <c r="A32" s="127">
        <v>24</v>
      </c>
      <c r="B32" s="122" t="s">
        <v>1588</v>
      </c>
      <c r="C32" s="122" t="s">
        <v>1589</v>
      </c>
      <c r="D32" s="122" t="s">
        <v>131</v>
      </c>
    </row>
    <row r="33" spans="1:4">
      <c r="A33" s="127">
        <v>25</v>
      </c>
      <c r="B33" s="122" t="s">
        <v>4662</v>
      </c>
      <c r="C33" s="122" t="s">
        <v>4661</v>
      </c>
      <c r="D33" s="122" t="s">
        <v>131</v>
      </c>
    </row>
    <row r="34" spans="1:4">
      <c r="A34" s="127">
        <v>26</v>
      </c>
      <c r="B34" s="122" t="s">
        <v>1238</v>
      </c>
      <c r="C34" s="122" t="s">
        <v>1239</v>
      </c>
      <c r="D34" s="122" t="s">
        <v>131</v>
      </c>
    </row>
    <row r="35" spans="1:4">
      <c r="A35" s="127">
        <v>27</v>
      </c>
      <c r="B35" s="122" t="s">
        <v>1194</v>
      </c>
      <c r="C35" s="122" t="s">
        <v>1195</v>
      </c>
      <c r="D35" s="122" t="s">
        <v>131</v>
      </c>
    </row>
    <row r="36" spans="1:4">
      <c r="A36" s="127">
        <v>28</v>
      </c>
      <c r="B36" s="122" t="s">
        <v>166</v>
      </c>
      <c r="C36" s="122" t="s">
        <v>167</v>
      </c>
      <c r="D36" s="122" t="s">
        <v>131</v>
      </c>
    </row>
    <row r="37" spans="1:4">
      <c r="A37" s="127">
        <v>29</v>
      </c>
      <c r="B37" s="122" t="s">
        <v>168</v>
      </c>
      <c r="C37" s="122" t="s">
        <v>169</v>
      </c>
      <c r="D37" s="122" t="s">
        <v>131</v>
      </c>
    </row>
    <row r="38" spans="1:4">
      <c r="A38" s="127">
        <v>30</v>
      </c>
      <c r="B38" s="122" t="s">
        <v>1359</v>
      </c>
      <c r="C38" s="122" t="s">
        <v>1360</v>
      </c>
      <c r="D38" s="122" t="s">
        <v>131</v>
      </c>
    </row>
    <row r="39" spans="1:4">
      <c r="A39" s="127">
        <v>31</v>
      </c>
      <c r="B39" s="122" t="s">
        <v>1620</v>
      </c>
      <c r="C39" s="122" t="s">
        <v>1621</v>
      </c>
      <c r="D39" s="122" t="s">
        <v>131</v>
      </c>
    </row>
    <row r="40" spans="1:4">
      <c r="A40" s="127">
        <v>32</v>
      </c>
      <c r="B40" s="122" t="s">
        <v>172</v>
      </c>
      <c r="C40" s="122" t="s">
        <v>173</v>
      </c>
      <c r="D40" s="122" t="s">
        <v>131</v>
      </c>
    </row>
    <row r="41" spans="1:4">
      <c r="A41" s="127">
        <v>33</v>
      </c>
      <c r="B41" s="122" t="s">
        <v>3</v>
      </c>
      <c r="C41" s="122" t="s">
        <v>1171</v>
      </c>
      <c r="D41" s="122" t="s">
        <v>131</v>
      </c>
    </row>
    <row r="42" spans="1:4">
      <c r="A42" s="127">
        <v>34</v>
      </c>
      <c r="B42" s="122" t="s">
        <v>4660</v>
      </c>
      <c r="C42" s="122" t="s">
        <v>4659</v>
      </c>
      <c r="D42" s="122" t="s">
        <v>131</v>
      </c>
    </row>
    <row r="43" spans="1:4">
      <c r="A43" s="127">
        <v>35</v>
      </c>
      <c r="B43" s="122" t="s">
        <v>1299</v>
      </c>
      <c r="C43" s="122" t="s">
        <v>1300</v>
      </c>
      <c r="D43" s="122" t="s">
        <v>131</v>
      </c>
    </row>
    <row r="44" spans="1:4">
      <c r="A44" s="127">
        <v>36</v>
      </c>
      <c r="B44" s="122" t="s">
        <v>192</v>
      </c>
      <c r="C44" s="122" t="s">
        <v>193</v>
      </c>
      <c r="D44" s="122" t="s">
        <v>131</v>
      </c>
    </row>
    <row r="45" spans="1:4">
      <c r="A45" s="127">
        <v>37</v>
      </c>
      <c r="B45" s="122" t="s">
        <v>1483</v>
      </c>
      <c r="C45" s="122" t="s">
        <v>1484</v>
      </c>
      <c r="D45" s="122" t="s">
        <v>131</v>
      </c>
    </row>
    <row r="46" spans="1:4">
      <c r="A46" s="127">
        <v>38</v>
      </c>
      <c r="B46" s="122" t="s">
        <v>1433</v>
      </c>
      <c r="C46" s="122" t="s">
        <v>1434</v>
      </c>
      <c r="D46" s="122" t="s">
        <v>131</v>
      </c>
    </row>
    <row r="47" spans="1:4">
      <c r="A47" s="127">
        <v>39</v>
      </c>
      <c r="B47" s="122" t="s">
        <v>198</v>
      </c>
      <c r="C47" s="122" t="s">
        <v>199</v>
      </c>
      <c r="D47" s="122" t="s">
        <v>131</v>
      </c>
    </row>
    <row r="48" spans="1:4">
      <c r="A48" s="127">
        <v>40</v>
      </c>
      <c r="B48" s="122" t="s">
        <v>1590</v>
      </c>
      <c r="C48" s="122" t="s">
        <v>1591</v>
      </c>
      <c r="D48" s="122" t="s">
        <v>131</v>
      </c>
    </row>
    <row r="49" spans="1:4">
      <c r="A49" s="127">
        <v>41</v>
      </c>
      <c r="B49" s="122" t="s">
        <v>1405</v>
      </c>
      <c r="C49" s="122" t="s">
        <v>1406</v>
      </c>
      <c r="D49" s="122" t="s">
        <v>131</v>
      </c>
    </row>
    <row r="50" spans="1:4">
      <c r="A50" s="127">
        <v>42</v>
      </c>
      <c r="B50" s="122" t="s">
        <v>212</v>
      </c>
      <c r="C50" s="122" t="s">
        <v>213</v>
      </c>
      <c r="D50" s="122" t="s">
        <v>131</v>
      </c>
    </row>
    <row r="51" spans="1:4">
      <c r="A51" s="127">
        <v>43</v>
      </c>
      <c r="B51" s="122" t="s">
        <v>1172</v>
      </c>
      <c r="C51" s="122" t="s">
        <v>1173</v>
      </c>
      <c r="D51" s="122" t="s">
        <v>131</v>
      </c>
    </row>
    <row r="52" spans="1:4">
      <c r="A52" s="127">
        <v>44</v>
      </c>
      <c r="B52" s="122" t="s">
        <v>1065</v>
      </c>
      <c r="C52" s="122" t="s">
        <v>4658</v>
      </c>
      <c r="D52" s="122" t="s">
        <v>131</v>
      </c>
    </row>
    <row r="53" spans="1:4">
      <c r="A53" s="127">
        <v>45</v>
      </c>
      <c r="B53" s="122" t="s">
        <v>1143</v>
      </c>
      <c r="C53" s="122" t="s">
        <v>1144</v>
      </c>
      <c r="D53" s="122" t="s">
        <v>131</v>
      </c>
    </row>
    <row r="54" spans="1:4">
      <c r="A54" s="127">
        <v>46</v>
      </c>
      <c r="B54" s="122" t="s">
        <v>1145</v>
      </c>
      <c r="C54" s="122" t="s">
        <v>1146</v>
      </c>
      <c r="D54" s="122" t="s">
        <v>131</v>
      </c>
    </row>
    <row r="55" spans="1:4">
      <c r="A55" s="127">
        <v>47</v>
      </c>
      <c r="B55" s="122" t="s">
        <v>240</v>
      </c>
      <c r="C55" s="122" t="s">
        <v>241</v>
      </c>
      <c r="D55" s="122" t="s">
        <v>131</v>
      </c>
    </row>
    <row r="56" spans="1:4">
      <c r="A56" s="127">
        <v>48</v>
      </c>
      <c r="B56" s="122" t="s">
        <v>242</v>
      </c>
      <c r="C56" s="122" t="s">
        <v>4657</v>
      </c>
      <c r="D56" s="122" t="s">
        <v>131</v>
      </c>
    </row>
    <row r="57" spans="1:4">
      <c r="A57" s="127">
        <v>49</v>
      </c>
      <c r="B57" s="122" t="s">
        <v>1196</v>
      </c>
      <c r="C57" s="122" t="s">
        <v>1197</v>
      </c>
      <c r="D57" s="122" t="s">
        <v>131</v>
      </c>
    </row>
    <row r="58" spans="1:4">
      <c r="A58" s="127">
        <v>50</v>
      </c>
      <c r="B58" s="122" t="s">
        <v>1333</v>
      </c>
      <c r="C58" s="122" t="s">
        <v>1334</v>
      </c>
      <c r="D58" s="122" t="s">
        <v>131</v>
      </c>
    </row>
    <row r="59" spans="1:4">
      <c r="A59" s="127">
        <v>51</v>
      </c>
      <c r="B59" s="122" t="s">
        <v>1385</v>
      </c>
      <c r="C59" s="122" t="s">
        <v>1386</v>
      </c>
      <c r="D59" s="122" t="s">
        <v>131</v>
      </c>
    </row>
    <row r="60" spans="1:4">
      <c r="A60" s="127">
        <v>52</v>
      </c>
      <c r="B60" s="122" t="s">
        <v>1457</v>
      </c>
      <c r="C60" s="122" t="s">
        <v>1458</v>
      </c>
      <c r="D60" s="122" t="s">
        <v>131</v>
      </c>
    </row>
    <row r="61" spans="1:4">
      <c r="A61" s="127">
        <v>53</v>
      </c>
      <c r="B61" s="122" t="s">
        <v>4656</v>
      </c>
      <c r="C61" s="122" t="s">
        <v>4655</v>
      </c>
      <c r="D61" s="122" t="s">
        <v>131</v>
      </c>
    </row>
    <row r="62" spans="1:4">
      <c r="A62" s="127">
        <v>54</v>
      </c>
      <c r="B62" s="122" t="s">
        <v>1558</v>
      </c>
      <c r="C62" s="122" t="s">
        <v>1559</v>
      </c>
      <c r="D62" s="122" t="s">
        <v>131</v>
      </c>
    </row>
    <row r="63" spans="1:4">
      <c r="A63" s="127">
        <v>55</v>
      </c>
      <c r="B63" s="122" t="s">
        <v>1592</v>
      </c>
      <c r="C63" s="122" t="s">
        <v>1593</v>
      </c>
      <c r="D63" s="122" t="s">
        <v>131</v>
      </c>
    </row>
    <row r="64" spans="1:4">
      <c r="A64" s="127">
        <v>56</v>
      </c>
      <c r="B64" s="122" t="s">
        <v>1594</v>
      </c>
      <c r="C64" s="122" t="s">
        <v>1595</v>
      </c>
      <c r="D64" s="122" t="s">
        <v>131</v>
      </c>
    </row>
    <row r="65" spans="1:4">
      <c r="A65" s="127">
        <v>57</v>
      </c>
      <c r="B65" s="122" t="s">
        <v>1301</v>
      </c>
      <c r="C65" s="122" t="s">
        <v>4654</v>
      </c>
      <c r="D65" s="122" t="s">
        <v>131</v>
      </c>
    </row>
    <row r="66" spans="1:4">
      <c r="A66" s="127">
        <v>58</v>
      </c>
      <c r="B66" s="122" t="s">
        <v>1485</v>
      </c>
      <c r="C66" s="122" t="s">
        <v>1486</v>
      </c>
      <c r="D66" s="122" t="s">
        <v>131</v>
      </c>
    </row>
    <row r="67" spans="1:4">
      <c r="A67" s="127">
        <v>59</v>
      </c>
      <c r="B67" s="122" t="s">
        <v>1240</v>
      </c>
      <c r="C67" s="122" t="s">
        <v>1241</v>
      </c>
      <c r="D67" s="122" t="s">
        <v>131</v>
      </c>
    </row>
    <row r="68" spans="1:4">
      <c r="A68" s="127">
        <v>60</v>
      </c>
      <c r="B68" s="122" t="s">
        <v>1407</v>
      </c>
      <c r="C68" s="122" t="s">
        <v>1408</v>
      </c>
      <c r="D68" s="122" t="s">
        <v>131</v>
      </c>
    </row>
    <row r="69" spans="1:4">
      <c r="A69" s="127">
        <v>61</v>
      </c>
      <c r="B69" s="122" t="s">
        <v>1622</v>
      </c>
      <c r="C69" s="122" t="s">
        <v>1623</v>
      </c>
      <c r="D69" s="122" t="s">
        <v>131</v>
      </c>
    </row>
    <row r="70" spans="1:4">
      <c r="A70" s="127">
        <v>62</v>
      </c>
      <c r="B70" s="122" t="s">
        <v>1624</v>
      </c>
      <c r="C70" s="122" t="s">
        <v>1625</v>
      </c>
      <c r="D70" s="122" t="s">
        <v>131</v>
      </c>
    </row>
    <row r="71" spans="1:4">
      <c r="A71" s="127">
        <v>63</v>
      </c>
      <c r="B71" s="122" t="s">
        <v>260</v>
      </c>
      <c r="C71" s="122" t="s">
        <v>261</v>
      </c>
      <c r="D71" s="122" t="s">
        <v>131</v>
      </c>
    </row>
    <row r="72" spans="1:4">
      <c r="A72" s="127">
        <v>64</v>
      </c>
      <c r="B72" s="122" t="s">
        <v>4653</v>
      </c>
      <c r="C72" s="122" t="s">
        <v>4652</v>
      </c>
      <c r="D72" s="122" t="s">
        <v>131</v>
      </c>
    </row>
    <row r="73" spans="1:4">
      <c r="A73" s="127">
        <v>65</v>
      </c>
      <c r="B73" s="122" t="s">
        <v>1303</v>
      </c>
      <c r="C73" s="122" t="s">
        <v>1304</v>
      </c>
      <c r="D73" s="122" t="s">
        <v>131</v>
      </c>
    </row>
    <row r="74" spans="1:4">
      <c r="A74" s="127">
        <v>66</v>
      </c>
      <c r="B74" s="122" t="s">
        <v>1514</v>
      </c>
      <c r="C74" s="122" t="s">
        <v>1515</v>
      </c>
      <c r="D74" s="122" t="s">
        <v>131</v>
      </c>
    </row>
    <row r="75" spans="1:4">
      <c r="A75" s="127">
        <v>67</v>
      </c>
      <c r="B75" s="122" t="s">
        <v>54</v>
      </c>
      <c r="C75" s="122" t="s">
        <v>1217</v>
      </c>
      <c r="D75" s="122" t="s">
        <v>131</v>
      </c>
    </row>
    <row r="76" spans="1:4">
      <c r="A76" s="127">
        <v>68</v>
      </c>
      <c r="B76" s="122" t="s">
        <v>1361</v>
      </c>
      <c r="C76" s="122" t="s">
        <v>1362</v>
      </c>
      <c r="D76" s="122" t="s">
        <v>131</v>
      </c>
    </row>
    <row r="77" spans="1:4">
      <c r="A77" s="127">
        <v>69</v>
      </c>
      <c r="B77" s="122" t="s">
        <v>6</v>
      </c>
      <c r="C77" s="122" t="s">
        <v>1409</v>
      </c>
      <c r="D77" s="122" t="s">
        <v>131</v>
      </c>
    </row>
    <row r="78" spans="1:4">
      <c r="A78" s="127">
        <v>70</v>
      </c>
      <c r="B78" s="122" t="s">
        <v>1127</v>
      </c>
      <c r="C78" s="122" t="s">
        <v>1128</v>
      </c>
      <c r="D78" s="122" t="s">
        <v>131</v>
      </c>
    </row>
    <row r="79" spans="1:4">
      <c r="A79" s="127">
        <v>71</v>
      </c>
      <c r="B79" s="122" t="s">
        <v>3929</v>
      </c>
      <c r="C79" s="122" t="s">
        <v>3930</v>
      </c>
      <c r="D79" s="122" t="s">
        <v>131</v>
      </c>
    </row>
    <row r="80" spans="1:4">
      <c r="A80" s="127">
        <v>72</v>
      </c>
      <c r="B80" s="122" t="s">
        <v>274</v>
      </c>
      <c r="C80" s="122" t="s">
        <v>4651</v>
      </c>
      <c r="D80" s="122" t="s">
        <v>131</v>
      </c>
    </row>
    <row r="81" spans="1:4">
      <c r="A81" s="127">
        <v>73</v>
      </c>
      <c r="B81" s="122" t="s">
        <v>1487</v>
      </c>
      <c r="C81" s="122" t="s">
        <v>1488</v>
      </c>
      <c r="D81" s="122" t="s">
        <v>131</v>
      </c>
    </row>
    <row r="82" spans="1:4">
      <c r="A82" s="127">
        <v>74</v>
      </c>
      <c r="B82" s="122" t="s">
        <v>278</v>
      </c>
      <c r="C82" s="122" t="s">
        <v>279</v>
      </c>
      <c r="D82" s="122" t="s">
        <v>131</v>
      </c>
    </row>
    <row r="83" spans="1:4">
      <c r="A83" s="127">
        <v>75</v>
      </c>
      <c r="B83" s="122" t="s">
        <v>1198</v>
      </c>
      <c r="C83" s="122" t="s">
        <v>1199</v>
      </c>
      <c r="D83" s="122" t="s">
        <v>131</v>
      </c>
    </row>
    <row r="84" spans="1:4">
      <c r="A84" s="127">
        <v>76</v>
      </c>
      <c r="B84" s="122" t="s">
        <v>1147</v>
      </c>
      <c r="C84" s="122" t="s">
        <v>1148</v>
      </c>
      <c r="D84" s="122" t="s">
        <v>131</v>
      </c>
    </row>
    <row r="85" spans="1:4">
      <c r="A85" s="127">
        <v>77</v>
      </c>
      <c r="B85" s="122" t="s">
        <v>1443</v>
      </c>
      <c r="C85" s="122" t="s">
        <v>1444</v>
      </c>
      <c r="D85" s="122" t="s">
        <v>131</v>
      </c>
    </row>
    <row r="86" spans="1:4">
      <c r="A86" s="127">
        <v>78</v>
      </c>
      <c r="B86" s="122" t="s">
        <v>1174</v>
      </c>
      <c r="C86" s="122" t="s">
        <v>1175</v>
      </c>
      <c r="D86" s="122" t="s">
        <v>131</v>
      </c>
    </row>
    <row r="87" spans="1:4">
      <c r="A87" s="127">
        <v>79</v>
      </c>
      <c r="B87" s="122" t="s">
        <v>1050</v>
      </c>
      <c r="C87" s="122" t="s">
        <v>1051</v>
      </c>
      <c r="D87" s="122" t="s">
        <v>131</v>
      </c>
    </row>
    <row r="88" spans="1:4">
      <c r="A88" s="127">
        <v>80</v>
      </c>
      <c r="B88" s="122" t="s">
        <v>2082</v>
      </c>
      <c r="C88" s="122" t="s">
        <v>2083</v>
      </c>
      <c r="D88" s="122" t="s">
        <v>131</v>
      </c>
    </row>
    <row r="89" spans="1:4">
      <c r="A89" s="127">
        <v>81</v>
      </c>
      <c r="B89" s="122" t="s">
        <v>1742</v>
      </c>
      <c r="C89" s="122" t="s">
        <v>4650</v>
      </c>
      <c r="D89" s="122" t="s">
        <v>131</v>
      </c>
    </row>
    <row r="90" spans="1:4">
      <c r="A90" s="127">
        <v>82</v>
      </c>
      <c r="B90" s="122" t="s">
        <v>1560</v>
      </c>
      <c r="C90" s="122" t="s">
        <v>1561</v>
      </c>
      <c r="D90" s="122" t="s">
        <v>131</v>
      </c>
    </row>
    <row r="91" spans="1:4">
      <c r="A91" s="127">
        <v>83</v>
      </c>
      <c r="B91" s="122" t="s">
        <v>1335</v>
      </c>
      <c r="C91" s="122" t="s">
        <v>1336</v>
      </c>
      <c r="D91" s="122" t="s">
        <v>131</v>
      </c>
    </row>
    <row r="92" spans="1:4">
      <c r="A92" s="127">
        <v>84</v>
      </c>
      <c r="B92" s="122" t="s">
        <v>4649</v>
      </c>
      <c r="C92" s="122" t="s">
        <v>4648</v>
      </c>
      <c r="D92" s="122" t="s">
        <v>131</v>
      </c>
    </row>
    <row r="93" spans="1:4">
      <c r="A93" s="127">
        <v>85</v>
      </c>
      <c r="B93" s="122" t="s">
        <v>18</v>
      </c>
      <c r="C93" s="122" t="s">
        <v>1762</v>
      </c>
      <c r="D93" s="122" t="s">
        <v>131</v>
      </c>
    </row>
    <row r="94" spans="1:4">
      <c r="A94" s="127">
        <v>86</v>
      </c>
      <c r="B94" s="122" t="s">
        <v>29</v>
      </c>
      <c r="C94" s="122" t="s">
        <v>1052</v>
      </c>
      <c r="D94" s="122" t="s">
        <v>131</v>
      </c>
    </row>
    <row r="95" spans="1:4">
      <c r="A95" s="127">
        <v>87</v>
      </c>
      <c r="B95" s="122" t="s">
        <v>1176</v>
      </c>
      <c r="C95" s="122" t="s">
        <v>1177</v>
      </c>
      <c r="D95" s="122" t="s">
        <v>131</v>
      </c>
    </row>
    <row r="96" spans="1:4">
      <c r="A96" s="127">
        <v>88</v>
      </c>
      <c r="B96" s="122" t="s">
        <v>1149</v>
      </c>
      <c r="C96" s="122" t="s">
        <v>1150</v>
      </c>
      <c r="D96" s="122" t="s">
        <v>131</v>
      </c>
    </row>
    <row r="97" spans="1:4">
      <c r="A97" s="127">
        <v>89</v>
      </c>
      <c r="B97" s="122" t="s">
        <v>1562</v>
      </c>
      <c r="C97" s="122" t="s">
        <v>1563</v>
      </c>
      <c r="D97" s="122" t="s">
        <v>131</v>
      </c>
    </row>
    <row r="98" spans="1:4">
      <c r="A98" s="127">
        <v>90</v>
      </c>
      <c r="B98" s="122" t="s">
        <v>1518</v>
      </c>
      <c r="C98" s="122" t="s">
        <v>1519</v>
      </c>
      <c r="D98" s="122" t="s">
        <v>131</v>
      </c>
    </row>
    <row r="99" spans="1:4">
      <c r="A99" s="127">
        <v>91</v>
      </c>
      <c r="B99" s="122" t="s">
        <v>298</v>
      </c>
      <c r="C99" s="122" t="s">
        <v>299</v>
      </c>
      <c r="D99" s="122" t="s">
        <v>131</v>
      </c>
    </row>
    <row r="100" spans="1:4">
      <c r="A100" s="127">
        <v>92</v>
      </c>
      <c r="B100" s="122" t="s">
        <v>20</v>
      </c>
      <c r="C100" s="122" t="s">
        <v>1272</v>
      </c>
      <c r="D100" s="122" t="s">
        <v>131</v>
      </c>
    </row>
    <row r="101" spans="1:4">
      <c r="A101" s="127">
        <v>93</v>
      </c>
      <c r="B101" s="122" t="s">
        <v>1083</v>
      </c>
      <c r="C101" s="122" t="s">
        <v>1084</v>
      </c>
      <c r="D101" s="122" t="s">
        <v>131</v>
      </c>
    </row>
    <row r="102" spans="1:4">
      <c r="A102" s="127">
        <v>94</v>
      </c>
      <c r="B102" s="122" t="s">
        <v>25</v>
      </c>
      <c r="C102" s="122" t="s">
        <v>4647</v>
      </c>
      <c r="D102" s="122" t="s">
        <v>131</v>
      </c>
    </row>
    <row r="103" spans="1:4">
      <c r="A103" s="127">
        <v>95</v>
      </c>
      <c r="B103" s="122" t="s">
        <v>1178</v>
      </c>
      <c r="C103" s="122" t="s">
        <v>4646</v>
      </c>
      <c r="D103" s="122" t="s">
        <v>131</v>
      </c>
    </row>
    <row r="104" spans="1:4">
      <c r="A104" s="127">
        <v>96</v>
      </c>
      <c r="B104" s="122" t="s">
        <v>1129</v>
      </c>
      <c r="C104" s="122" t="s">
        <v>1130</v>
      </c>
      <c r="D104" s="122" t="s">
        <v>131</v>
      </c>
    </row>
    <row r="105" spans="1:4">
      <c r="A105" s="127">
        <v>97</v>
      </c>
      <c r="B105" s="122" t="s">
        <v>1151</v>
      </c>
      <c r="C105" s="122" t="s">
        <v>4645</v>
      </c>
      <c r="D105" s="122" t="s">
        <v>131</v>
      </c>
    </row>
    <row r="106" spans="1:4">
      <c r="A106" s="127">
        <v>98</v>
      </c>
      <c r="B106" s="122" t="s">
        <v>1307</v>
      </c>
      <c r="C106" s="122" t="s">
        <v>1308</v>
      </c>
      <c r="D106" s="122" t="s">
        <v>131</v>
      </c>
    </row>
    <row r="107" spans="1:4">
      <c r="A107" s="127">
        <v>99</v>
      </c>
      <c r="B107" s="122" t="s">
        <v>308</v>
      </c>
      <c r="C107" s="122" t="s">
        <v>309</v>
      </c>
      <c r="D107" s="122" t="s">
        <v>131</v>
      </c>
    </row>
    <row r="108" spans="1:4">
      <c r="A108" s="127">
        <v>100</v>
      </c>
      <c r="B108" s="122" t="s">
        <v>1387</v>
      </c>
      <c r="C108" s="122" t="s">
        <v>1388</v>
      </c>
      <c r="D108" s="122" t="s">
        <v>131</v>
      </c>
    </row>
    <row r="109" spans="1:4">
      <c r="A109" s="127">
        <v>101</v>
      </c>
      <c r="B109" s="122" t="s">
        <v>1410</v>
      </c>
      <c r="C109" s="122" t="s">
        <v>1411</v>
      </c>
      <c r="D109" s="122" t="s">
        <v>131</v>
      </c>
    </row>
    <row r="110" spans="1:4">
      <c r="A110" s="127">
        <v>102</v>
      </c>
      <c r="B110" s="122" t="s">
        <v>312</v>
      </c>
      <c r="C110" s="122" t="s">
        <v>313</v>
      </c>
      <c r="D110" s="122" t="s">
        <v>131</v>
      </c>
    </row>
    <row r="111" spans="1:4">
      <c r="A111" s="127">
        <v>103</v>
      </c>
      <c r="B111" s="122" t="s">
        <v>1337</v>
      </c>
      <c r="C111" s="122" t="s">
        <v>1338</v>
      </c>
      <c r="D111" s="122" t="s">
        <v>131</v>
      </c>
    </row>
    <row r="112" spans="1:4">
      <c r="A112" s="127">
        <v>104</v>
      </c>
      <c r="B112" s="122" t="s">
        <v>1309</v>
      </c>
      <c r="C112" s="122" t="s">
        <v>4644</v>
      </c>
      <c r="D112" s="122" t="s">
        <v>131</v>
      </c>
    </row>
    <row r="113" spans="1:4">
      <c r="A113" s="127">
        <v>105</v>
      </c>
      <c r="B113" s="122" t="s">
        <v>1520</v>
      </c>
      <c r="C113" s="122" t="s">
        <v>1521</v>
      </c>
      <c r="D113" s="122" t="s">
        <v>131</v>
      </c>
    </row>
    <row r="114" spans="1:4">
      <c r="A114" s="127">
        <v>106</v>
      </c>
      <c r="B114" s="122" t="s">
        <v>318</v>
      </c>
      <c r="C114" s="122" t="s">
        <v>319</v>
      </c>
      <c r="D114" s="122" t="s">
        <v>131</v>
      </c>
    </row>
    <row r="115" spans="1:4">
      <c r="A115" s="127">
        <v>107</v>
      </c>
      <c r="B115" s="122" t="s">
        <v>4643</v>
      </c>
      <c r="C115" s="122" t="s">
        <v>4642</v>
      </c>
      <c r="D115" s="122" t="s">
        <v>131</v>
      </c>
    </row>
    <row r="116" spans="1:4">
      <c r="A116" s="127">
        <v>108</v>
      </c>
      <c r="B116" s="122" t="s">
        <v>1363</v>
      </c>
      <c r="C116" s="122" t="s">
        <v>4641</v>
      </c>
      <c r="D116" s="122" t="s">
        <v>131</v>
      </c>
    </row>
    <row r="117" spans="1:4">
      <c r="A117" s="127">
        <v>109</v>
      </c>
      <c r="B117" s="122" t="s">
        <v>320</v>
      </c>
      <c r="C117" s="122" t="s">
        <v>4640</v>
      </c>
      <c r="D117" s="122" t="s">
        <v>131</v>
      </c>
    </row>
    <row r="118" spans="1:4">
      <c r="A118" s="127">
        <v>110</v>
      </c>
      <c r="B118" s="122" t="s">
        <v>1365</v>
      </c>
      <c r="C118" s="122" t="s">
        <v>1366</v>
      </c>
      <c r="D118" s="122" t="s">
        <v>131</v>
      </c>
    </row>
    <row r="119" spans="1:4">
      <c r="A119" s="127">
        <v>111</v>
      </c>
      <c r="B119" s="122" t="s">
        <v>1243</v>
      </c>
      <c r="C119" s="122" t="s">
        <v>4639</v>
      </c>
      <c r="D119" s="122" t="s">
        <v>131</v>
      </c>
    </row>
    <row r="120" spans="1:4">
      <c r="A120" s="127">
        <v>112</v>
      </c>
      <c r="B120" s="122" t="s">
        <v>1522</v>
      </c>
      <c r="C120" s="122" t="s">
        <v>1523</v>
      </c>
      <c r="D120" s="122" t="s">
        <v>131</v>
      </c>
    </row>
    <row r="121" spans="1:4">
      <c r="A121" s="127">
        <v>113</v>
      </c>
      <c r="B121" s="122" t="s">
        <v>334</v>
      </c>
      <c r="C121" s="122" t="s">
        <v>335</v>
      </c>
      <c r="D121" s="122" t="s">
        <v>131</v>
      </c>
    </row>
    <row r="122" spans="1:4">
      <c r="A122" s="127">
        <v>114</v>
      </c>
      <c r="B122" s="122" t="s">
        <v>1067</v>
      </c>
      <c r="C122" s="122" t="s">
        <v>4638</v>
      </c>
      <c r="D122" s="122" t="s">
        <v>131</v>
      </c>
    </row>
    <row r="123" spans="1:4">
      <c r="A123" s="127">
        <v>115</v>
      </c>
      <c r="B123" s="122" t="s">
        <v>1218</v>
      </c>
      <c r="C123" s="122" t="s">
        <v>1219</v>
      </c>
      <c r="D123" s="122" t="s">
        <v>131</v>
      </c>
    </row>
    <row r="124" spans="1:4">
      <c r="A124" s="127">
        <v>116</v>
      </c>
      <c r="B124" s="122" t="s">
        <v>1180</v>
      </c>
      <c r="C124" s="122" t="s">
        <v>1181</v>
      </c>
      <c r="D124" s="122" t="s">
        <v>131</v>
      </c>
    </row>
    <row r="125" spans="1:4">
      <c r="A125" s="127">
        <v>117</v>
      </c>
      <c r="B125" s="122" t="s">
        <v>340</v>
      </c>
      <c r="C125" s="122" t="s">
        <v>341</v>
      </c>
      <c r="D125" s="122" t="s">
        <v>131</v>
      </c>
    </row>
    <row r="126" spans="1:4">
      <c r="A126" s="127">
        <v>118</v>
      </c>
      <c r="B126" s="122" t="s">
        <v>348</v>
      </c>
      <c r="C126" s="122" t="s">
        <v>349</v>
      </c>
      <c r="D126" s="122" t="s">
        <v>131</v>
      </c>
    </row>
    <row r="127" spans="1:4">
      <c r="A127" s="127">
        <v>119</v>
      </c>
      <c r="B127" s="122" t="s">
        <v>16</v>
      </c>
      <c r="C127" s="122" t="s">
        <v>350</v>
      </c>
      <c r="D127" s="122" t="s">
        <v>131</v>
      </c>
    </row>
    <row r="128" spans="1:4">
      <c r="A128" s="127">
        <v>120</v>
      </c>
      <c r="B128" s="122" t="s">
        <v>1103</v>
      </c>
      <c r="C128" s="122" t="s">
        <v>4637</v>
      </c>
      <c r="D128" s="122" t="s">
        <v>131</v>
      </c>
    </row>
    <row r="129" spans="1:4">
      <c r="A129" s="127">
        <v>121</v>
      </c>
      <c r="B129" s="122" t="s">
        <v>1133</v>
      </c>
      <c r="C129" s="122" t="s">
        <v>1134</v>
      </c>
      <c r="D129" s="122" t="s">
        <v>131</v>
      </c>
    </row>
    <row r="130" spans="1:4">
      <c r="A130" s="127">
        <v>122</v>
      </c>
      <c r="B130" s="122" t="s">
        <v>1069</v>
      </c>
      <c r="C130" s="122" t="s">
        <v>1070</v>
      </c>
      <c r="D130" s="122" t="s">
        <v>131</v>
      </c>
    </row>
    <row r="131" spans="1:4">
      <c r="A131" s="127">
        <v>123</v>
      </c>
      <c r="B131" s="122" t="s">
        <v>358</v>
      </c>
      <c r="C131" s="122" t="s">
        <v>359</v>
      </c>
      <c r="D131" s="122" t="s">
        <v>131</v>
      </c>
    </row>
    <row r="132" spans="1:4">
      <c r="A132" s="127">
        <v>124</v>
      </c>
      <c r="B132" s="122" t="s">
        <v>4636</v>
      </c>
      <c r="C132" s="122" t="s">
        <v>4635</v>
      </c>
      <c r="D132" s="122" t="s">
        <v>131</v>
      </c>
    </row>
    <row r="133" spans="1:4">
      <c r="A133" s="127">
        <v>125</v>
      </c>
      <c r="B133" s="122" t="s">
        <v>4634</v>
      </c>
      <c r="C133" s="122" t="s">
        <v>4633</v>
      </c>
      <c r="D133" s="122" t="s">
        <v>131</v>
      </c>
    </row>
    <row r="134" spans="1:4">
      <c r="A134" s="127">
        <v>126</v>
      </c>
      <c r="B134" s="122" t="s">
        <v>4632</v>
      </c>
      <c r="C134" s="122" t="s">
        <v>4631</v>
      </c>
      <c r="D134" s="122" t="s">
        <v>131</v>
      </c>
    </row>
    <row r="135" spans="1:4">
      <c r="A135" s="127">
        <v>127</v>
      </c>
      <c r="B135" s="122" t="s">
        <v>368</v>
      </c>
      <c r="C135" s="122" t="s">
        <v>369</v>
      </c>
      <c r="D135" s="122" t="s">
        <v>131</v>
      </c>
    </row>
    <row r="136" spans="1:4">
      <c r="A136" s="127">
        <v>128</v>
      </c>
      <c r="B136" s="122" t="s">
        <v>4630</v>
      </c>
      <c r="C136" s="122" t="s">
        <v>4629</v>
      </c>
      <c r="D136" s="122" t="s">
        <v>131</v>
      </c>
    </row>
    <row r="137" spans="1:4">
      <c r="A137" s="127">
        <v>129</v>
      </c>
      <c r="B137" s="122" t="s">
        <v>4628</v>
      </c>
      <c r="C137" s="122" t="s">
        <v>4627</v>
      </c>
      <c r="D137" s="122" t="s">
        <v>131</v>
      </c>
    </row>
    <row r="138" spans="1:4">
      <c r="A138" s="127">
        <v>130</v>
      </c>
      <c r="B138" s="122" t="s">
        <v>4626</v>
      </c>
      <c r="C138" s="122" t="s">
        <v>4625</v>
      </c>
      <c r="D138" s="122" t="s">
        <v>131</v>
      </c>
    </row>
    <row r="139" spans="1:4">
      <c r="A139" s="127">
        <v>131</v>
      </c>
      <c r="B139" s="122" t="s">
        <v>4624</v>
      </c>
      <c r="C139" s="122" t="s">
        <v>4623</v>
      </c>
      <c r="D139" s="122" t="s">
        <v>131</v>
      </c>
    </row>
    <row r="140" spans="1:4">
      <c r="A140" s="127">
        <v>132</v>
      </c>
      <c r="B140" s="122" t="s">
        <v>4622</v>
      </c>
      <c r="C140" s="122" t="s">
        <v>4621</v>
      </c>
      <c r="D140" s="122" t="s">
        <v>131</v>
      </c>
    </row>
    <row r="141" spans="1:4">
      <c r="A141" s="127">
        <v>133</v>
      </c>
      <c r="B141" s="122" t="s">
        <v>4620</v>
      </c>
      <c r="C141" s="122" t="s">
        <v>4619</v>
      </c>
      <c r="D141" s="122" t="s">
        <v>131</v>
      </c>
    </row>
    <row r="142" spans="1:4">
      <c r="A142" s="127">
        <v>134</v>
      </c>
      <c r="B142" s="122" t="s">
        <v>4618</v>
      </c>
      <c r="C142" s="122" t="s">
        <v>4617</v>
      </c>
      <c r="D142" s="122" t="s">
        <v>131</v>
      </c>
    </row>
    <row r="143" spans="1:4">
      <c r="A143" s="127">
        <v>135</v>
      </c>
      <c r="B143" s="122" t="s">
        <v>4616</v>
      </c>
      <c r="C143" s="122" t="s">
        <v>4615</v>
      </c>
      <c r="D143" s="122" t="s">
        <v>131</v>
      </c>
    </row>
    <row r="144" spans="1:4">
      <c r="A144" s="127">
        <v>136</v>
      </c>
      <c r="B144" s="122" t="s">
        <v>4614</v>
      </c>
      <c r="C144" s="122" t="s">
        <v>4613</v>
      </c>
      <c r="D144" s="122" t="s">
        <v>131</v>
      </c>
    </row>
    <row r="145" spans="1:4">
      <c r="A145" s="127">
        <v>137</v>
      </c>
      <c r="B145" s="122" t="s">
        <v>4612</v>
      </c>
      <c r="C145" s="122" t="s">
        <v>4611</v>
      </c>
      <c r="D145" s="122" t="s">
        <v>131</v>
      </c>
    </row>
    <row r="146" spans="1:4">
      <c r="A146" s="127">
        <v>138</v>
      </c>
      <c r="B146" s="122" t="s">
        <v>370</v>
      </c>
      <c r="C146" s="122" t="s">
        <v>371</v>
      </c>
      <c r="D146" s="122" t="s">
        <v>131</v>
      </c>
    </row>
    <row r="147" spans="1:4">
      <c r="A147" s="127">
        <v>139</v>
      </c>
      <c r="B147" s="122" t="s">
        <v>4610</v>
      </c>
      <c r="C147" s="122" t="s">
        <v>4609</v>
      </c>
      <c r="D147" s="122" t="s">
        <v>131</v>
      </c>
    </row>
    <row r="148" spans="1:4">
      <c r="A148" s="127">
        <v>140</v>
      </c>
      <c r="B148" s="122" t="s">
        <v>4608</v>
      </c>
      <c r="C148" s="122" t="s">
        <v>4607</v>
      </c>
      <c r="D148" s="122" t="s">
        <v>131</v>
      </c>
    </row>
    <row r="149" spans="1:4">
      <c r="A149" s="127">
        <v>141</v>
      </c>
      <c r="B149" s="122" t="s">
        <v>4606</v>
      </c>
      <c r="C149" s="122" t="s">
        <v>4605</v>
      </c>
      <c r="D149" s="122" t="s">
        <v>131</v>
      </c>
    </row>
    <row r="150" spans="1:4">
      <c r="A150" s="127">
        <v>142</v>
      </c>
      <c r="B150" s="122" t="s">
        <v>11</v>
      </c>
      <c r="C150" s="122" t="s">
        <v>1626</v>
      </c>
      <c r="D150" s="122" t="s">
        <v>131</v>
      </c>
    </row>
    <row r="151" spans="1:4">
      <c r="A151" s="127">
        <v>143</v>
      </c>
      <c r="B151" s="122" t="s">
        <v>1105</v>
      </c>
      <c r="C151" s="122" t="s">
        <v>1106</v>
      </c>
      <c r="D151" s="122" t="s">
        <v>131</v>
      </c>
    </row>
    <row r="152" spans="1:4">
      <c r="A152" s="127">
        <v>144</v>
      </c>
      <c r="B152" s="122" t="s">
        <v>1311</v>
      </c>
      <c r="C152" s="122" t="s">
        <v>1312</v>
      </c>
      <c r="D152" s="122" t="s">
        <v>131</v>
      </c>
    </row>
    <row r="153" spans="1:4">
      <c r="A153" s="127">
        <v>145</v>
      </c>
      <c r="B153" s="122" t="s">
        <v>1339</v>
      </c>
      <c r="C153" s="122" t="s">
        <v>4604</v>
      </c>
      <c r="D153" s="122" t="s">
        <v>131</v>
      </c>
    </row>
    <row r="154" spans="1:4">
      <c r="A154" s="127">
        <v>146</v>
      </c>
      <c r="B154" s="122" t="s">
        <v>1153</v>
      </c>
      <c r="C154" s="122" t="s">
        <v>1154</v>
      </c>
      <c r="D154" s="122" t="s">
        <v>131</v>
      </c>
    </row>
    <row r="155" spans="1:4">
      <c r="A155" s="127">
        <v>147</v>
      </c>
      <c r="B155" s="122" t="s">
        <v>1155</v>
      </c>
      <c r="C155" s="122" t="s">
        <v>1156</v>
      </c>
      <c r="D155" s="122" t="s">
        <v>131</v>
      </c>
    </row>
    <row r="156" spans="1:4">
      <c r="A156" s="127">
        <v>148</v>
      </c>
      <c r="B156" s="122" t="s">
        <v>1459</v>
      </c>
      <c r="C156" s="122" t="s">
        <v>1460</v>
      </c>
      <c r="D156" s="122" t="s">
        <v>131</v>
      </c>
    </row>
    <row r="157" spans="1:4">
      <c r="A157" s="127">
        <v>149</v>
      </c>
      <c r="B157" s="122" t="s">
        <v>4603</v>
      </c>
      <c r="C157" s="122" t="s">
        <v>4602</v>
      </c>
      <c r="D157" s="122" t="s">
        <v>131</v>
      </c>
    </row>
    <row r="158" spans="1:4">
      <c r="A158" s="127">
        <v>150</v>
      </c>
      <c r="B158" s="122" t="s">
        <v>1283</v>
      </c>
      <c r="C158" s="122" t="s">
        <v>4601</v>
      </c>
      <c r="D158" s="122" t="s">
        <v>131</v>
      </c>
    </row>
    <row r="159" spans="1:4">
      <c r="A159" s="127">
        <v>151</v>
      </c>
      <c r="B159" s="122" t="s">
        <v>1566</v>
      </c>
      <c r="C159" s="122" t="s">
        <v>1567</v>
      </c>
      <c r="D159" s="122" t="s">
        <v>131</v>
      </c>
    </row>
    <row r="160" spans="1:4">
      <c r="A160" s="127">
        <v>152</v>
      </c>
      <c r="B160" s="122" t="s">
        <v>3647</v>
      </c>
      <c r="C160" s="122" t="s">
        <v>3648</v>
      </c>
      <c r="D160" s="122" t="s">
        <v>131</v>
      </c>
    </row>
    <row r="161" spans="1:4">
      <c r="A161" s="127">
        <v>153</v>
      </c>
      <c r="B161" s="122" t="s">
        <v>1491</v>
      </c>
      <c r="C161" s="122" t="s">
        <v>1492</v>
      </c>
      <c r="D161" s="122" t="s">
        <v>131</v>
      </c>
    </row>
    <row r="162" spans="1:4">
      <c r="A162" s="127">
        <v>154</v>
      </c>
      <c r="B162" s="122" t="s">
        <v>1200</v>
      </c>
      <c r="C162" s="122" t="s">
        <v>1201</v>
      </c>
      <c r="D162" s="122" t="s">
        <v>131</v>
      </c>
    </row>
    <row r="163" spans="1:4">
      <c r="A163" s="127">
        <v>155</v>
      </c>
      <c r="B163" s="122" t="s">
        <v>1437</v>
      </c>
      <c r="C163" s="122" t="s">
        <v>1438</v>
      </c>
      <c r="D163" s="122" t="s">
        <v>131</v>
      </c>
    </row>
    <row r="164" spans="1:4">
      <c r="A164" s="127">
        <v>156</v>
      </c>
      <c r="B164" s="122" t="s">
        <v>406</v>
      </c>
      <c r="C164" s="122" t="s">
        <v>407</v>
      </c>
      <c r="D164" s="122" t="s">
        <v>131</v>
      </c>
    </row>
    <row r="165" spans="1:4">
      <c r="A165" s="127">
        <v>157</v>
      </c>
      <c r="B165" s="122" t="s">
        <v>1596</v>
      </c>
      <c r="C165" s="122" t="s">
        <v>1597</v>
      </c>
      <c r="D165" s="122" t="s">
        <v>131</v>
      </c>
    </row>
    <row r="166" spans="1:4">
      <c r="A166" s="127">
        <v>158</v>
      </c>
      <c r="B166" s="122" t="s">
        <v>1157</v>
      </c>
      <c r="C166" s="122" t="s">
        <v>1158</v>
      </c>
      <c r="D166" s="122" t="s">
        <v>131</v>
      </c>
    </row>
    <row r="167" spans="1:4">
      <c r="A167" s="127">
        <v>159</v>
      </c>
      <c r="B167" s="122" t="s">
        <v>1568</v>
      </c>
      <c r="C167" s="122" t="s">
        <v>1569</v>
      </c>
      <c r="D167" s="122" t="s">
        <v>131</v>
      </c>
    </row>
    <row r="168" spans="1:4">
      <c r="A168" s="127">
        <v>160</v>
      </c>
      <c r="B168" s="122" t="s">
        <v>1598</v>
      </c>
      <c r="C168" s="122" t="s">
        <v>1599</v>
      </c>
      <c r="D168" s="122" t="s">
        <v>131</v>
      </c>
    </row>
    <row r="169" spans="1:4">
      <c r="A169" s="127">
        <v>161</v>
      </c>
      <c r="B169" s="122" t="s">
        <v>414</v>
      </c>
      <c r="C169" s="122" t="s">
        <v>4600</v>
      </c>
      <c r="D169" s="122" t="s">
        <v>131</v>
      </c>
    </row>
    <row r="170" spans="1:4">
      <c r="A170" s="127">
        <v>162</v>
      </c>
      <c r="B170" s="122" t="s">
        <v>1526</v>
      </c>
      <c r="C170" s="122" t="s">
        <v>1527</v>
      </c>
      <c r="D170" s="122" t="s">
        <v>131</v>
      </c>
    </row>
    <row r="171" spans="1:4">
      <c r="A171" s="127">
        <v>163</v>
      </c>
      <c r="B171" s="122" t="s">
        <v>424</v>
      </c>
      <c r="C171" s="122" t="s">
        <v>425</v>
      </c>
      <c r="D171" s="122" t="s">
        <v>131</v>
      </c>
    </row>
    <row r="172" spans="1:4">
      <c r="A172" s="127">
        <v>164</v>
      </c>
      <c r="B172" s="122" t="s">
        <v>426</v>
      </c>
      <c r="C172" s="122" t="s">
        <v>4599</v>
      </c>
      <c r="D172" s="122" t="s">
        <v>131</v>
      </c>
    </row>
    <row r="173" spans="1:4">
      <c r="A173" s="127">
        <v>165</v>
      </c>
      <c r="B173" s="122" t="s">
        <v>1763</v>
      </c>
      <c r="C173" s="122" t="s">
        <v>1764</v>
      </c>
      <c r="D173" s="122" t="s">
        <v>131</v>
      </c>
    </row>
    <row r="174" spans="1:4">
      <c r="A174" s="127">
        <v>166</v>
      </c>
      <c r="B174" s="122" t="s">
        <v>1071</v>
      </c>
      <c r="C174" s="122" t="s">
        <v>1072</v>
      </c>
      <c r="D174" s="122" t="s">
        <v>131</v>
      </c>
    </row>
    <row r="175" spans="1:4">
      <c r="A175" s="127">
        <v>167</v>
      </c>
      <c r="B175" s="122" t="s">
        <v>2568</v>
      </c>
      <c r="C175" s="122" t="s">
        <v>2569</v>
      </c>
      <c r="D175" s="122" t="s">
        <v>131</v>
      </c>
    </row>
    <row r="176" spans="1:4">
      <c r="A176" s="127">
        <v>168</v>
      </c>
      <c r="B176" s="122" t="s">
        <v>1524</v>
      </c>
      <c r="C176" s="122" t="s">
        <v>1525</v>
      </c>
      <c r="D176" s="122" t="s">
        <v>131</v>
      </c>
    </row>
    <row r="177" spans="1:4">
      <c r="A177" s="127">
        <v>169</v>
      </c>
      <c r="B177" s="122" t="s">
        <v>1270</v>
      </c>
      <c r="C177" s="122" t="s">
        <v>1271</v>
      </c>
      <c r="D177" s="122" t="s">
        <v>131</v>
      </c>
    </row>
    <row r="178" spans="1:4">
      <c r="A178" s="127">
        <v>170</v>
      </c>
      <c r="B178" s="122" t="s">
        <v>1412</v>
      </c>
      <c r="C178" s="122" t="s">
        <v>1413</v>
      </c>
      <c r="D178" s="122" t="s">
        <v>131</v>
      </c>
    </row>
    <row r="179" spans="1:4">
      <c r="A179" s="127">
        <v>171</v>
      </c>
      <c r="B179" s="122" t="s">
        <v>3142</v>
      </c>
      <c r="C179" s="122" t="s">
        <v>3143</v>
      </c>
      <c r="D179" s="122" t="s">
        <v>131</v>
      </c>
    </row>
    <row r="180" spans="1:4">
      <c r="A180" s="127">
        <v>172</v>
      </c>
      <c r="B180" s="122" t="s">
        <v>1313</v>
      </c>
      <c r="C180" s="122" t="s">
        <v>1314</v>
      </c>
      <c r="D180" s="122" t="s">
        <v>131</v>
      </c>
    </row>
    <row r="181" spans="1:4">
      <c r="A181" s="127">
        <v>173</v>
      </c>
      <c r="B181" s="122" t="s">
        <v>27</v>
      </c>
      <c r="C181" s="122" t="s">
        <v>1528</v>
      </c>
      <c r="D181" s="122" t="s">
        <v>131</v>
      </c>
    </row>
    <row r="182" spans="1:4">
      <c r="A182" s="127">
        <v>174</v>
      </c>
      <c r="B182" s="122" t="s">
        <v>453</v>
      </c>
      <c r="C182" s="122" t="s">
        <v>454</v>
      </c>
      <c r="D182" s="122" t="s">
        <v>131</v>
      </c>
    </row>
    <row r="183" spans="1:4">
      <c r="A183" s="127">
        <v>175</v>
      </c>
      <c r="B183" s="122" t="s">
        <v>455</v>
      </c>
      <c r="C183" s="122" t="s">
        <v>456</v>
      </c>
      <c r="D183" s="122" t="s">
        <v>131</v>
      </c>
    </row>
    <row r="184" spans="1:4">
      <c r="A184" s="127">
        <v>176</v>
      </c>
      <c r="B184" s="122" t="s">
        <v>1493</v>
      </c>
      <c r="C184" s="122" t="s">
        <v>1494</v>
      </c>
      <c r="D184" s="122" t="s">
        <v>131</v>
      </c>
    </row>
    <row r="185" spans="1:4">
      <c r="A185" s="127">
        <v>177</v>
      </c>
      <c r="B185" s="122" t="s">
        <v>1570</v>
      </c>
      <c r="C185" s="122" t="s">
        <v>1571</v>
      </c>
      <c r="D185" s="122" t="s">
        <v>131</v>
      </c>
    </row>
    <row r="186" spans="1:4">
      <c r="A186" s="127">
        <v>178</v>
      </c>
      <c r="B186" s="122" t="s">
        <v>1600</v>
      </c>
      <c r="C186" s="122" t="s">
        <v>4598</v>
      </c>
      <c r="D186" s="122" t="s">
        <v>131</v>
      </c>
    </row>
    <row r="187" spans="1:4">
      <c r="A187" s="127">
        <v>179</v>
      </c>
      <c r="B187" s="122" t="s">
        <v>1391</v>
      </c>
      <c r="C187" s="122" t="s">
        <v>4597</v>
      </c>
      <c r="D187" s="122" t="s">
        <v>131</v>
      </c>
    </row>
    <row r="188" spans="1:4">
      <c r="A188" s="127">
        <v>180</v>
      </c>
      <c r="B188" s="122" t="s">
        <v>2382</v>
      </c>
      <c r="C188" s="122" t="s">
        <v>2383</v>
      </c>
      <c r="D188" s="122" t="s">
        <v>131</v>
      </c>
    </row>
    <row r="189" spans="1:4">
      <c r="A189" s="127">
        <v>181</v>
      </c>
      <c r="B189" s="122" t="s">
        <v>1182</v>
      </c>
      <c r="C189" s="122" t="s">
        <v>1183</v>
      </c>
      <c r="D189" s="122" t="s">
        <v>131</v>
      </c>
    </row>
    <row r="190" spans="1:4">
      <c r="A190" s="127">
        <v>182</v>
      </c>
      <c r="B190" s="122" t="s">
        <v>1075</v>
      </c>
      <c r="C190" s="122" t="s">
        <v>1076</v>
      </c>
      <c r="D190" s="122" t="s">
        <v>131</v>
      </c>
    </row>
    <row r="191" spans="1:4">
      <c r="A191" s="127">
        <v>183</v>
      </c>
      <c r="B191" s="122" t="s">
        <v>463</v>
      </c>
      <c r="C191" s="122" t="s">
        <v>464</v>
      </c>
      <c r="D191" s="122" t="s">
        <v>131</v>
      </c>
    </row>
    <row r="192" spans="1:4">
      <c r="A192" s="127">
        <v>184</v>
      </c>
      <c r="B192" s="122" t="s">
        <v>1414</v>
      </c>
      <c r="C192" s="122" t="s">
        <v>4596</v>
      </c>
      <c r="D192" s="122" t="s">
        <v>131</v>
      </c>
    </row>
    <row r="193" spans="1:4">
      <c r="A193" s="127">
        <v>185</v>
      </c>
      <c r="B193" s="122" t="s">
        <v>1439</v>
      </c>
      <c r="C193" s="122" t="s">
        <v>1440</v>
      </c>
      <c r="D193" s="122" t="s">
        <v>131</v>
      </c>
    </row>
    <row r="194" spans="1:4">
      <c r="A194" s="127">
        <v>186</v>
      </c>
      <c r="B194" s="122" t="s">
        <v>1379</v>
      </c>
      <c r="C194" s="122" t="s">
        <v>1380</v>
      </c>
      <c r="D194" s="122" t="s">
        <v>131</v>
      </c>
    </row>
    <row r="195" spans="1:4">
      <c r="A195" s="127">
        <v>187</v>
      </c>
      <c r="B195" s="122" t="s">
        <v>1248</v>
      </c>
      <c r="C195" s="122" t="s">
        <v>1249</v>
      </c>
      <c r="D195" s="122" t="s">
        <v>131</v>
      </c>
    </row>
    <row r="196" spans="1:4">
      <c r="A196" s="127">
        <v>188</v>
      </c>
      <c r="B196" s="122" t="s">
        <v>4</v>
      </c>
      <c r="C196" s="122" t="s">
        <v>1212</v>
      </c>
      <c r="D196" s="122" t="s">
        <v>131</v>
      </c>
    </row>
    <row r="197" spans="1:4">
      <c r="A197" s="127">
        <v>189</v>
      </c>
      <c r="B197" s="122" t="s">
        <v>1461</v>
      </c>
      <c r="C197" s="122" t="s">
        <v>1462</v>
      </c>
      <c r="D197" s="122" t="s">
        <v>131</v>
      </c>
    </row>
    <row r="198" spans="1:4">
      <c r="A198" s="127">
        <v>190</v>
      </c>
      <c r="B198" s="122" t="s">
        <v>1281</v>
      </c>
      <c r="C198" s="122" t="s">
        <v>1282</v>
      </c>
      <c r="D198" s="122" t="s">
        <v>131</v>
      </c>
    </row>
    <row r="199" spans="1:4">
      <c r="A199" s="127">
        <v>191</v>
      </c>
      <c r="B199" s="122" t="s">
        <v>1087</v>
      </c>
      <c r="C199" s="122" t="s">
        <v>1088</v>
      </c>
      <c r="D199" s="122" t="s">
        <v>131</v>
      </c>
    </row>
    <row r="200" spans="1:4">
      <c r="A200" s="127">
        <v>192</v>
      </c>
      <c r="B200" s="122" t="s">
        <v>487</v>
      </c>
      <c r="C200" s="122" t="s">
        <v>488</v>
      </c>
      <c r="D200" s="122" t="s">
        <v>131</v>
      </c>
    </row>
    <row r="201" spans="1:4">
      <c r="A201" s="127">
        <v>193</v>
      </c>
      <c r="B201" s="122" t="s">
        <v>1085</v>
      </c>
      <c r="C201" s="122" t="s">
        <v>1086</v>
      </c>
      <c r="D201" s="122" t="s">
        <v>131</v>
      </c>
    </row>
    <row r="202" spans="1:4">
      <c r="A202" s="127">
        <v>194</v>
      </c>
      <c r="B202" s="122" t="s">
        <v>1053</v>
      </c>
      <c r="C202" s="122" t="s">
        <v>1054</v>
      </c>
      <c r="D202" s="122" t="s">
        <v>131</v>
      </c>
    </row>
    <row r="203" spans="1:4">
      <c r="A203" s="127">
        <v>195</v>
      </c>
      <c r="B203" s="122" t="s">
        <v>495</v>
      </c>
      <c r="C203" s="122" t="s">
        <v>496</v>
      </c>
      <c r="D203" s="122" t="s">
        <v>131</v>
      </c>
    </row>
    <row r="204" spans="1:4">
      <c r="A204" s="127">
        <v>196</v>
      </c>
      <c r="B204" s="122" t="s">
        <v>497</v>
      </c>
      <c r="C204" s="122" t="s">
        <v>498</v>
      </c>
      <c r="D204" s="122" t="s">
        <v>131</v>
      </c>
    </row>
    <row r="205" spans="1:4">
      <c r="A205" s="127">
        <v>197</v>
      </c>
      <c r="B205" s="122" t="s">
        <v>1135</v>
      </c>
      <c r="C205" s="122" t="s">
        <v>1136</v>
      </c>
      <c r="D205" s="122" t="s">
        <v>131</v>
      </c>
    </row>
    <row r="206" spans="1:4">
      <c r="A206" s="127">
        <v>198</v>
      </c>
      <c r="B206" s="122" t="s">
        <v>1220</v>
      </c>
      <c r="C206" s="122" t="s">
        <v>4595</v>
      </c>
      <c r="D206" s="122" t="s">
        <v>131</v>
      </c>
    </row>
    <row r="207" spans="1:4">
      <c r="A207" s="127">
        <v>199</v>
      </c>
      <c r="B207" s="122" t="s">
        <v>507</v>
      </c>
      <c r="C207" s="122" t="s">
        <v>508</v>
      </c>
      <c r="D207" s="122" t="s">
        <v>131</v>
      </c>
    </row>
    <row r="208" spans="1:4">
      <c r="A208" s="127">
        <v>200</v>
      </c>
      <c r="B208" s="122" t="s">
        <v>1574</v>
      </c>
      <c r="C208" s="122" t="s">
        <v>1575</v>
      </c>
      <c r="D208" s="122" t="s">
        <v>131</v>
      </c>
    </row>
    <row r="209" spans="1:4">
      <c r="A209" s="127">
        <v>201</v>
      </c>
      <c r="B209" s="122" t="s">
        <v>513</v>
      </c>
      <c r="C209" s="122" t="s">
        <v>514</v>
      </c>
      <c r="D209" s="122" t="s">
        <v>131</v>
      </c>
    </row>
    <row r="210" spans="1:4">
      <c r="A210" s="127">
        <v>202</v>
      </c>
      <c r="B210" s="122" t="s">
        <v>4594</v>
      </c>
      <c r="C210" s="122" t="s">
        <v>4593</v>
      </c>
      <c r="D210" s="122" t="s">
        <v>131</v>
      </c>
    </row>
    <row r="211" spans="1:4">
      <c r="A211" s="127">
        <v>203</v>
      </c>
      <c r="B211" s="122" t="s">
        <v>1495</v>
      </c>
      <c r="C211" s="122" t="s">
        <v>1496</v>
      </c>
      <c r="D211" s="122" t="s">
        <v>131</v>
      </c>
    </row>
    <row r="212" spans="1:4">
      <c r="A212" s="127">
        <v>204</v>
      </c>
      <c r="B212" s="122" t="s">
        <v>1315</v>
      </c>
      <c r="C212" s="122" t="s">
        <v>1316</v>
      </c>
      <c r="D212" s="122" t="s">
        <v>131</v>
      </c>
    </row>
    <row r="213" spans="1:4">
      <c r="A213" s="127">
        <v>205</v>
      </c>
      <c r="B213" s="122" t="s">
        <v>525</v>
      </c>
      <c r="C213" s="122" t="s">
        <v>526</v>
      </c>
      <c r="D213" s="122" t="s">
        <v>131</v>
      </c>
    </row>
    <row r="214" spans="1:4">
      <c r="A214" s="127">
        <v>206</v>
      </c>
      <c r="B214" s="122" t="s">
        <v>1077</v>
      </c>
      <c r="C214" s="122" t="s">
        <v>4592</v>
      </c>
      <c r="D214" s="122" t="s">
        <v>131</v>
      </c>
    </row>
    <row r="215" spans="1:4">
      <c r="A215" s="127">
        <v>207</v>
      </c>
      <c r="B215" s="122" t="s">
        <v>1184</v>
      </c>
      <c r="C215" s="122" t="s">
        <v>1185</v>
      </c>
      <c r="D215" s="122" t="s">
        <v>131</v>
      </c>
    </row>
    <row r="216" spans="1:4">
      <c r="A216" s="127">
        <v>208</v>
      </c>
      <c r="B216" s="122" t="s">
        <v>1529</v>
      </c>
      <c r="C216" s="122" t="s">
        <v>1530</v>
      </c>
      <c r="D216" s="122" t="s">
        <v>131</v>
      </c>
    </row>
    <row r="217" spans="1:4">
      <c r="A217" s="127">
        <v>209</v>
      </c>
      <c r="B217" s="122" t="s">
        <v>1109</v>
      </c>
      <c r="C217" s="122" t="s">
        <v>1110</v>
      </c>
      <c r="D217" s="122" t="s">
        <v>131</v>
      </c>
    </row>
    <row r="218" spans="1:4">
      <c r="A218" s="127">
        <v>210</v>
      </c>
      <c r="B218" s="122" t="s">
        <v>1273</v>
      </c>
      <c r="C218" s="122" t="s">
        <v>1274</v>
      </c>
      <c r="D218" s="122" t="s">
        <v>131</v>
      </c>
    </row>
    <row r="219" spans="1:4">
      <c r="A219" s="127">
        <v>211</v>
      </c>
      <c r="B219" s="122" t="s">
        <v>1317</v>
      </c>
      <c r="C219" s="122" t="s">
        <v>4591</v>
      </c>
      <c r="D219" s="122" t="s">
        <v>131</v>
      </c>
    </row>
    <row r="220" spans="1:4">
      <c r="A220" s="127">
        <v>212</v>
      </c>
      <c r="B220" s="122" t="s">
        <v>535</v>
      </c>
      <c r="C220" s="122" t="s">
        <v>536</v>
      </c>
      <c r="D220" s="122" t="s">
        <v>131</v>
      </c>
    </row>
    <row r="221" spans="1:4">
      <c r="A221" s="127">
        <v>213</v>
      </c>
      <c r="B221" s="122" t="s">
        <v>537</v>
      </c>
      <c r="C221" s="122" t="s">
        <v>538</v>
      </c>
      <c r="D221" s="122" t="s">
        <v>131</v>
      </c>
    </row>
    <row r="222" spans="1:4">
      <c r="A222" s="127">
        <v>214</v>
      </c>
      <c r="B222" s="122" t="s">
        <v>1055</v>
      </c>
      <c r="C222" s="122" t="s">
        <v>1056</v>
      </c>
      <c r="D222" s="122" t="s">
        <v>131</v>
      </c>
    </row>
    <row r="223" spans="1:4">
      <c r="A223" s="127">
        <v>215</v>
      </c>
      <c r="B223" s="122" t="s">
        <v>539</v>
      </c>
      <c r="C223" s="122" t="s">
        <v>540</v>
      </c>
      <c r="D223" s="122" t="s">
        <v>131</v>
      </c>
    </row>
    <row r="224" spans="1:4">
      <c r="A224" s="127">
        <v>216</v>
      </c>
      <c r="B224" s="122" t="s">
        <v>541</v>
      </c>
      <c r="C224" s="122" t="s">
        <v>542</v>
      </c>
      <c r="D224" s="122" t="s">
        <v>131</v>
      </c>
    </row>
    <row r="225" spans="1:4">
      <c r="A225" s="127">
        <v>217</v>
      </c>
      <c r="B225" s="122" t="s">
        <v>1285</v>
      </c>
      <c r="C225" s="122" t="s">
        <v>4590</v>
      </c>
      <c r="D225" s="122" t="s">
        <v>131</v>
      </c>
    </row>
    <row r="226" spans="1:4">
      <c r="A226" s="127">
        <v>218</v>
      </c>
      <c r="B226" s="122" t="s">
        <v>1368</v>
      </c>
      <c r="C226" s="122" t="s">
        <v>1369</v>
      </c>
      <c r="D226" s="122" t="s">
        <v>131</v>
      </c>
    </row>
    <row r="227" spans="1:4">
      <c r="A227" s="127">
        <v>219</v>
      </c>
      <c r="B227" s="122" t="s">
        <v>2582</v>
      </c>
      <c r="C227" s="122" t="s">
        <v>4589</v>
      </c>
      <c r="D227" s="122" t="s">
        <v>131</v>
      </c>
    </row>
    <row r="228" spans="1:4">
      <c r="A228" s="127">
        <v>220</v>
      </c>
      <c r="B228" s="122" t="s">
        <v>1341</v>
      </c>
      <c r="C228" s="122" t="s">
        <v>1342</v>
      </c>
      <c r="D228" s="122" t="s">
        <v>131</v>
      </c>
    </row>
    <row r="229" spans="1:4">
      <c r="A229" s="127">
        <v>221</v>
      </c>
      <c r="B229" s="122" t="s">
        <v>17</v>
      </c>
      <c r="C229" s="122" t="s">
        <v>1628</v>
      </c>
      <c r="D229" s="122" t="s">
        <v>131</v>
      </c>
    </row>
    <row r="230" spans="1:4">
      <c r="A230" s="127">
        <v>222</v>
      </c>
      <c r="B230" s="122" t="s">
        <v>1393</v>
      </c>
      <c r="C230" s="122" t="s">
        <v>1394</v>
      </c>
      <c r="D230" s="122" t="s">
        <v>131</v>
      </c>
    </row>
    <row r="231" spans="1:4">
      <c r="A231" s="127">
        <v>223</v>
      </c>
      <c r="B231" s="122" t="s">
        <v>1395</v>
      </c>
      <c r="C231" s="122" t="s">
        <v>1396</v>
      </c>
      <c r="D231" s="122" t="s">
        <v>131</v>
      </c>
    </row>
    <row r="232" spans="1:4">
      <c r="A232" s="127">
        <v>224</v>
      </c>
      <c r="B232" s="122" t="s">
        <v>1186</v>
      </c>
      <c r="C232" s="122" t="s">
        <v>4588</v>
      </c>
      <c r="D232" s="122" t="s">
        <v>131</v>
      </c>
    </row>
    <row r="233" spans="1:4">
      <c r="A233" s="127">
        <v>225</v>
      </c>
      <c r="B233" s="122" t="s">
        <v>589</v>
      </c>
      <c r="C233" s="122" t="s">
        <v>590</v>
      </c>
      <c r="D233" s="122" t="s">
        <v>131</v>
      </c>
    </row>
    <row r="234" spans="1:4">
      <c r="A234" s="127">
        <v>226</v>
      </c>
      <c r="B234" s="122" t="s">
        <v>4587</v>
      </c>
      <c r="C234" s="122" t="s">
        <v>4586</v>
      </c>
      <c r="D234" s="122" t="s">
        <v>131</v>
      </c>
    </row>
    <row r="235" spans="1:4">
      <c r="A235" s="127">
        <v>227</v>
      </c>
      <c r="B235" s="122" t="s">
        <v>1210</v>
      </c>
      <c r="C235" s="122" t="s">
        <v>1211</v>
      </c>
      <c r="D235" s="122" t="s">
        <v>131</v>
      </c>
    </row>
    <row r="236" spans="1:4">
      <c r="A236" s="127">
        <v>228</v>
      </c>
      <c r="B236" s="122" t="s">
        <v>1416</v>
      </c>
      <c r="C236" s="122" t="s">
        <v>1417</v>
      </c>
      <c r="D236" s="122" t="s">
        <v>131</v>
      </c>
    </row>
    <row r="237" spans="1:4">
      <c r="A237" s="127">
        <v>229</v>
      </c>
      <c r="B237" s="122" t="s">
        <v>1531</v>
      </c>
      <c r="C237" s="122" t="s">
        <v>1532</v>
      </c>
      <c r="D237" s="122" t="s">
        <v>131</v>
      </c>
    </row>
    <row r="238" spans="1:4">
      <c r="A238" s="127">
        <v>230</v>
      </c>
      <c r="B238" s="122" t="s">
        <v>4585</v>
      </c>
      <c r="C238" s="122" t="s">
        <v>4584</v>
      </c>
      <c r="D238" s="122" t="s">
        <v>131</v>
      </c>
    </row>
    <row r="239" spans="1:4">
      <c r="A239" s="127">
        <v>231</v>
      </c>
      <c r="B239" s="122" t="s">
        <v>1418</v>
      </c>
      <c r="C239" s="122" t="s">
        <v>1419</v>
      </c>
      <c r="D239" s="122" t="s">
        <v>131</v>
      </c>
    </row>
    <row r="240" spans="1:4">
      <c r="A240" s="127">
        <v>232</v>
      </c>
      <c r="B240" s="122" t="s">
        <v>1497</v>
      </c>
      <c r="C240" s="122" t="s">
        <v>1498</v>
      </c>
      <c r="D240" s="122" t="s">
        <v>131</v>
      </c>
    </row>
    <row r="241" spans="1:4">
      <c r="A241" s="127">
        <v>233</v>
      </c>
      <c r="B241" s="122" t="s">
        <v>605</v>
      </c>
      <c r="C241" s="122" t="s">
        <v>606</v>
      </c>
      <c r="D241" s="122" t="s">
        <v>131</v>
      </c>
    </row>
    <row r="242" spans="1:4">
      <c r="A242" s="127">
        <v>234</v>
      </c>
      <c r="B242" s="122" t="s">
        <v>1629</v>
      </c>
      <c r="C242" s="122" t="s">
        <v>1630</v>
      </c>
      <c r="D242" s="122" t="s">
        <v>131</v>
      </c>
    </row>
    <row r="243" spans="1:4">
      <c r="A243" s="127">
        <v>235</v>
      </c>
      <c r="B243" s="122" t="s">
        <v>1785</v>
      </c>
      <c r="C243" s="122" t="s">
        <v>1786</v>
      </c>
      <c r="D243" s="122" t="s">
        <v>131</v>
      </c>
    </row>
    <row r="244" spans="1:4">
      <c r="A244" s="127">
        <v>236</v>
      </c>
      <c r="B244" s="122" t="s">
        <v>1188</v>
      </c>
      <c r="C244" s="122" t="s">
        <v>1189</v>
      </c>
      <c r="D244" s="122" t="s">
        <v>131</v>
      </c>
    </row>
    <row r="245" spans="1:4">
      <c r="A245" s="127">
        <v>237</v>
      </c>
      <c r="B245" s="122" t="s">
        <v>2650</v>
      </c>
      <c r="C245" s="122" t="s">
        <v>4583</v>
      </c>
      <c r="D245" s="122" t="s">
        <v>131</v>
      </c>
    </row>
    <row r="246" spans="1:4">
      <c r="A246" s="127">
        <v>238</v>
      </c>
      <c r="B246" s="122" t="s">
        <v>1533</v>
      </c>
      <c r="C246" s="122" t="s">
        <v>1534</v>
      </c>
      <c r="D246" s="122" t="s">
        <v>131</v>
      </c>
    </row>
    <row r="247" spans="1:4">
      <c r="A247" s="127">
        <v>239</v>
      </c>
      <c r="B247" s="122" t="s">
        <v>613</v>
      </c>
      <c r="C247" s="122" t="s">
        <v>614</v>
      </c>
      <c r="D247" s="122" t="s">
        <v>131</v>
      </c>
    </row>
    <row r="248" spans="1:4">
      <c r="A248" s="127">
        <v>240</v>
      </c>
      <c r="B248" s="122" t="s">
        <v>1059</v>
      </c>
      <c r="C248" s="122" t="s">
        <v>1060</v>
      </c>
      <c r="D248" s="122" t="s">
        <v>131</v>
      </c>
    </row>
    <row r="249" spans="1:4">
      <c r="A249" s="127">
        <v>241</v>
      </c>
      <c r="B249" s="122" t="s">
        <v>4144</v>
      </c>
      <c r="C249" s="122" t="s">
        <v>4582</v>
      </c>
      <c r="D249" s="122" t="s">
        <v>131</v>
      </c>
    </row>
    <row r="250" spans="1:4">
      <c r="A250" s="127">
        <v>242</v>
      </c>
      <c r="B250" s="122" t="s">
        <v>1275</v>
      </c>
      <c r="C250" s="122" t="s">
        <v>1276</v>
      </c>
      <c r="D250" s="122" t="s">
        <v>131</v>
      </c>
    </row>
    <row r="251" spans="1:4">
      <c r="A251" s="127">
        <v>243</v>
      </c>
      <c r="B251" s="122" t="s">
        <v>28</v>
      </c>
      <c r="C251" s="122" t="s">
        <v>1441</v>
      </c>
      <c r="D251" s="122" t="s">
        <v>131</v>
      </c>
    </row>
    <row r="252" spans="1:4">
      <c r="A252" s="127">
        <v>244</v>
      </c>
      <c r="B252" s="122" t="s">
        <v>625</v>
      </c>
      <c r="C252" s="122" t="s">
        <v>626</v>
      </c>
      <c r="D252" s="122" t="s">
        <v>131</v>
      </c>
    </row>
    <row r="253" spans="1:4">
      <c r="A253" s="127">
        <v>245</v>
      </c>
      <c r="B253" s="122" t="s">
        <v>627</v>
      </c>
      <c r="C253" s="122" t="s">
        <v>4581</v>
      </c>
      <c r="D253" s="122" t="s">
        <v>131</v>
      </c>
    </row>
    <row r="254" spans="1:4">
      <c r="A254" s="127">
        <v>246</v>
      </c>
      <c r="B254" s="122" t="s">
        <v>633</v>
      </c>
      <c r="C254" s="122" t="s">
        <v>634</v>
      </c>
      <c r="D254" s="122" t="s">
        <v>131</v>
      </c>
    </row>
    <row r="255" spans="1:4">
      <c r="A255" s="127">
        <v>247</v>
      </c>
      <c r="B255" s="122" t="s">
        <v>4580</v>
      </c>
      <c r="C255" s="122" t="s">
        <v>4579</v>
      </c>
      <c r="D255" s="122" t="s">
        <v>131</v>
      </c>
    </row>
    <row r="256" spans="1:4">
      <c r="A256" s="127">
        <v>248</v>
      </c>
      <c r="B256" s="122" t="s">
        <v>635</v>
      </c>
      <c r="C256" s="122" t="s">
        <v>636</v>
      </c>
      <c r="D256" s="122" t="s">
        <v>131</v>
      </c>
    </row>
    <row r="257" spans="1:4">
      <c r="A257" s="127">
        <v>249</v>
      </c>
      <c r="B257" s="122" t="s">
        <v>1222</v>
      </c>
      <c r="C257" s="122" t="s">
        <v>1223</v>
      </c>
      <c r="D257" s="122" t="s">
        <v>131</v>
      </c>
    </row>
    <row r="258" spans="1:4">
      <c r="A258" s="127">
        <v>250</v>
      </c>
      <c r="B258" s="122" t="s">
        <v>639</v>
      </c>
      <c r="C258" s="122" t="s">
        <v>640</v>
      </c>
      <c r="D258" s="122" t="s">
        <v>131</v>
      </c>
    </row>
    <row r="259" spans="1:4">
      <c r="A259" s="127">
        <v>251</v>
      </c>
      <c r="B259" s="122" t="s">
        <v>1137</v>
      </c>
      <c r="C259" s="122" t="s">
        <v>1138</v>
      </c>
      <c r="D259" s="122" t="s">
        <v>131</v>
      </c>
    </row>
    <row r="260" spans="1:4">
      <c r="A260" s="127">
        <v>252</v>
      </c>
      <c r="B260" s="122" t="s">
        <v>1319</v>
      </c>
      <c r="C260" s="122" t="s">
        <v>1320</v>
      </c>
      <c r="D260" s="122" t="s">
        <v>131</v>
      </c>
    </row>
    <row r="261" spans="1:4">
      <c r="A261" s="127">
        <v>253</v>
      </c>
      <c r="B261" s="122" t="s">
        <v>1343</v>
      </c>
      <c r="C261" s="122" t="s">
        <v>4578</v>
      </c>
      <c r="D261" s="122" t="s">
        <v>131</v>
      </c>
    </row>
    <row r="262" spans="1:4">
      <c r="A262" s="127">
        <v>254</v>
      </c>
      <c r="B262" s="122" t="s">
        <v>1224</v>
      </c>
      <c r="C262" s="122" t="s">
        <v>1225</v>
      </c>
      <c r="D262" s="122" t="s">
        <v>131</v>
      </c>
    </row>
    <row r="263" spans="1:4">
      <c r="A263" s="127">
        <v>255</v>
      </c>
      <c r="B263" s="122" t="s">
        <v>645</v>
      </c>
      <c r="C263" s="122" t="s">
        <v>646</v>
      </c>
      <c r="D263" s="122" t="s">
        <v>131</v>
      </c>
    </row>
    <row r="264" spans="1:4">
      <c r="A264" s="127">
        <v>256</v>
      </c>
      <c r="B264" s="122" t="s">
        <v>1345</v>
      </c>
      <c r="C264" s="122" t="s">
        <v>4577</v>
      </c>
      <c r="D264" s="122" t="s">
        <v>131</v>
      </c>
    </row>
    <row r="265" spans="1:4">
      <c r="A265" s="127">
        <v>257</v>
      </c>
      <c r="B265" s="122" t="s">
        <v>1159</v>
      </c>
      <c r="C265" s="122" t="s">
        <v>1160</v>
      </c>
      <c r="D265" s="122" t="s">
        <v>131</v>
      </c>
    </row>
    <row r="266" spans="1:4">
      <c r="A266" s="127">
        <v>258</v>
      </c>
      <c r="B266" s="122" t="s">
        <v>1226</v>
      </c>
      <c r="C266" s="122" t="s">
        <v>1227</v>
      </c>
      <c r="D266" s="122" t="s">
        <v>131</v>
      </c>
    </row>
    <row r="267" spans="1:4">
      <c r="A267" s="127">
        <v>259</v>
      </c>
      <c r="B267" s="122" t="s">
        <v>649</v>
      </c>
      <c r="C267" s="122" t="s">
        <v>650</v>
      </c>
      <c r="D267" s="122" t="s">
        <v>131</v>
      </c>
    </row>
    <row r="268" spans="1:4">
      <c r="A268" s="127">
        <v>260</v>
      </c>
      <c r="B268" s="122" t="s">
        <v>3839</v>
      </c>
      <c r="C268" s="122" t="s">
        <v>3840</v>
      </c>
      <c r="D268" s="122" t="s">
        <v>131</v>
      </c>
    </row>
    <row r="269" spans="1:4">
      <c r="A269" s="127">
        <v>261</v>
      </c>
      <c r="B269" s="122" t="s">
        <v>1602</v>
      </c>
      <c r="C269" s="122" t="s">
        <v>4576</v>
      </c>
      <c r="D269" s="122" t="s">
        <v>131</v>
      </c>
    </row>
    <row r="270" spans="1:4">
      <c r="A270" s="127">
        <v>262</v>
      </c>
      <c r="B270" s="122" t="s">
        <v>24</v>
      </c>
      <c r="C270" s="122" t="s">
        <v>1442</v>
      </c>
      <c r="D270" s="122" t="s">
        <v>131</v>
      </c>
    </row>
    <row r="271" spans="1:4">
      <c r="A271" s="127">
        <v>263</v>
      </c>
      <c r="B271" s="122" t="s">
        <v>1397</v>
      </c>
      <c r="C271" s="122" t="s">
        <v>1398</v>
      </c>
      <c r="D271" s="122" t="s">
        <v>131</v>
      </c>
    </row>
    <row r="272" spans="1:4">
      <c r="A272" s="127">
        <v>264</v>
      </c>
      <c r="B272" s="122" t="s">
        <v>1061</v>
      </c>
      <c r="C272" s="122" t="s">
        <v>1062</v>
      </c>
      <c r="D272" s="122" t="s">
        <v>131</v>
      </c>
    </row>
    <row r="273" spans="1:4">
      <c r="A273" s="127">
        <v>265</v>
      </c>
      <c r="B273" s="122" t="s">
        <v>1465</v>
      </c>
      <c r="C273" s="122" t="s">
        <v>1466</v>
      </c>
      <c r="D273" s="122" t="s">
        <v>131</v>
      </c>
    </row>
    <row r="274" spans="1:4">
      <c r="A274" s="127">
        <v>266</v>
      </c>
      <c r="B274" s="122" t="s">
        <v>5</v>
      </c>
      <c r="C274" s="122" t="s">
        <v>1499</v>
      </c>
      <c r="D274" s="122" t="s">
        <v>131</v>
      </c>
    </row>
    <row r="275" spans="1:4">
      <c r="A275" s="127">
        <v>267</v>
      </c>
      <c r="B275" s="122" t="s">
        <v>1500</v>
      </c>
      <c r="C275" s="122" t="s">
        <v>1501</v>
      </c>
      <c r="D275" s="122" t="s">
        <v>131</v>
      </c>
    </row>
    <row r="276" spans="1:4">
      <c r="A276" s="127">
        <v>268</v>
      </c>
      <c r="B276" s="122" t="s">
        <v>1161</v>
      </c>
      <c r="C276" s="122" t="s">
        <v>1162</v>
      </c>
      <c r="D276" s="122" t="s">
        <v>131</v>
      </c>
    </row>
    <row r="277" spans="1:4">
      <c r="A277" s="127">
        <v>269</v>
      </c>
      <c r="B277" s="122" t="s">
        <v>1252</v>
      </c>
      <c r="C277" s="122" t="s">
        <v>1253</v>
      </c>
      <c r="D277" s="122" t="s">
        <v>131</v>
      </c>
    </row>
    <row r="278" spans="1:4">
      <c r="A278" s="127">
        <v>270</v>
      </c>
      <c r="B278" s="122" t="s">
        <v>1502</v>
      </c>
      <c r="C278" s="122" t="s">
        <v>1503</v>
      </c>
      <c r="D278" s="122" t="s">
        <v>131</v>
      </c>
    </row>
    <row r="279" spans="1:4">
      <c r="A279" s="127">
        <v>271</v>
      </c>
      <c r="B279" s="122" t="s">
        <v>1111</v>
      </c>
      <c r="C279" s="122" t="s">
        <v>1112</v>
      </c>
      <c r="D279" s="122" t="s">
        <v>131</v>
      </c>
    </row>
    <row r="280" spans="1:4">
      <c r="A280" s="127">
        <v>272</v>
      </c>
      <c r="B280" s="122" t="s">
        <v>1250</v>
      </c>
      <c r="C280" s="122" t="s">
        <v>1251</v>
      </c>
      <c r="D280" s="122" t="s">
        <v>131</v>
      </c>
    </row>
    <row r="281" spans="1:4">
      <c r="A281" s="127">
        <v>273</v>
      </c>
      <c r="B281" s="122" t="s">
        <v>1370</v>
      </c>
      <c r="C281" s="122" t="s">
        <v>1371</v>
      </c>
      <c r="D281" s="122" t="s">
        <v>131</v>
      </c>
    </row>
    <row r="282" spans="1:4">
      <c r="A282" s="127">
        <v>274</v>
      </c>
      <c r="B282" s="122" t="s">
        <v>1535</v>
      </c>
      <c r="C282" s="122" t="s">
        <v>4575</v>
      </c>
      <c r="D282" s="122" t="s">
        <v>131</v>
      </c>
    </row>
    <row r="283" spans="1:4">
      <c r="A283" s="127">
        <v>275</v>
      </c>
      <c r="B283" s="122" t="s">
        <v>689</v>
      </c>
      <c r="C283" s="122" t="s">
        <v>4574</v>
      </c>
      <c r="D283" s="122" t="s">
        <v>131</v>
      </c>
    </row>
    <row r="284" spans="1:4">
      <c r="A284" s="127">
        <v>276</v>
      </c>
      <c r="B284" s="122" t="s">
        <v>1254</v>
      </c>
      <c r="C284" s="122" t="s">
        <v>1255</v>
      </c>
      <c r="D284" s="122" t="s">
        <v>131</v>
      </c>
    </row>
    <row r="285" spans="1:4">
      <c r="A285" s="127">
        <v>277</v>
      </c>
      <c r="B285" s="122" t="s">
        <v>3701</v>
      </c>
      <c r="C285" s="122" t="s">
        <v>3702</v>
      </c>
      <c r="D285" s="122" t="s">
        <v>131</v>
      </c>
    </row>
    <row r="286" spans="1:4">
      <c r="A286" s="127">
        <v>278</v>
      </c>
      <c r="B286" s="122" t="s">
        <v>22</v>
      </c>
      <c r="C286" s="122" t="s">
        <v>1372</v>
      </c>
      <c r="D286" s="122" t="s">
        <v>131</v>
      </c>
    </row>
    <row r="287" spans="1:4">
      <c r="A287" s="127">
        <v>279</v>
      </c>
      <c r="B287" s="122" t="s">
        <v>729</v>
      </c>
      <c r="C287" s="122" t="s">
        <v>730</v>
      </c>
      <c r="D287" s="122" t="s">
        <v>131</v>
      </c>
    </row>
    <row r="288" spans="1:4">
      <c r="A288" s="127">
        <v>280</v>
      </c>
      <c r="B288" s="122" t="s">
        <v>4573</v>
      </c>
      <c r="C288" s="122" t="s">
        <v>4572</v>
      </c>
      <c r="D288" s="122" t="s">
        <v>131</v>
      </c>
    </row>
    <row r="289" spans="1:4">
      <c r="A289" s="127">
        <v>281</v>
      </c>
      <c r="B289" s="122" t="s">
        <v>1081</v>
      </c>
      <c r="C289" s="122" t="s">
        <v>4571</v>
      </c>
      <c r="D289" s="122" t="s">
        <v>131</v>
      </c>
    </row>
    <row r="290" spans="1:4">
      <c r="A290" s="127">
        <v>282</v>
      </c>
      <c r="B290" s="122" t="s">
        <v>1323</v>
      </c>
      <c r="C290" s="122" t="s">
        <v>1324</v>
      </c>
      <c r="D290" s="122" t="s">
        <v>131</v>
      </c>
    </row>
    <row r="291" spans="1:4">
      <c r="A291" s="127">
        <v>283</v>
      </c>
      <c r="B291" s="122" t="s">
        <v>1228</v>
      </c>
      <c r="C291" s="122" t="s">
        <v>1229</v>
      </c>
      <c r="D291" s="122" t="s">
        <v>131</v>
      </c>
    </row>
    <row r="292" spans="1:4">
      <c r="A292" s="127">
        <v>284</v>
      </c>
      <c r="B292" s="122" t="s">
        <v>4570</v>
      </c>
      <c r="C292" s="122" t="s">
        <v>4569</v>
      </c>
      <c r="D292" s="122" t="s">
        <v>131</v>
      </c>
    </row>
    <row r="293" spans="1:4">
      <c r="A293" s="127">
        <v>285</v>
      </c>
      <c r="B293" s="122" t="s">
        <v>1447</v>
      </c>
      <c r="C293" s="122" t="s">
        <v>1448</v>
      </c>
      <c r="D293" s="122" t="s">
        <v>131</v>
      </c>
    </row>
    <row r="294" spans="1:4">
      <c r="A294" s="127">
        <v>286</v>
      </c>
      <c r="B294" s="122" t="s">
        <v>10</v>
      </c>
      <c r="C294" s="122" t="s">
        <v>1539</v>
      </c>
      <c r="D294" s="122" t="s">
        <v>131</v>
      </c>
    </row>
    <row r="295" spans="1:4">
      <c r="A295" s="127">
        <v>287</v>
      </c>
      <c r="B295" s="122" t="s">
        <v>1373</v>
      </c>
      <c r="C295" s="122" t="s">
        <v>1374</v>
      </c>
      <c r="D295" s="122" t="s">
        <v>131</v>
      </c>
    </row>
    <row r="296" spans="1:4">
      <c r="A296" s="127">
        <v>288</v>
      </c>
      <c r="B296" s="122" t="s">
        <v>1445</v>
      </c>
      <c r="C296" s="122" t="s">
        <v>1446</v>
      </c>
      <c r="D296" s="122" t="s">
        <v>131</v>
      </c>
    </row>
    <row r="297" spans="1:4">
      <c r="A297" s="127">
        <v>289</v>
      </c>
      <c r="B297" s="122" t="s">
        <v>1206</v>
      </c>
      <c r="C297" s="122" t="s">
        <v>1207</v>
      </c>
      <c r="D297" s="122" t="s">
        <v>131</v>
      </c>
    </row>
    <row r="298" spans="1:4">
      <c r="A298" s="127">
        <v>290</v>
      </c>
      <c r="B298" s="122" t="s">
        <v>4568</v>
      </c>
      <c r="C298" s="122" t="s">
        <v>4567</v>
      </c>
      <c r="D298" s="122" t="s">
        <v>131</v>
      </c>
    </row>
    <row r="299" spans="1:4">
      <c r="A299" s="127">
        <v>291</v>
      </c>
      <c r="B299" s="122" t="s">
        <v>1258</v>
      </c>
      <c r="C299" s="122" t="s">
        <v>1259</v>
      </c>
      <c r="D299" s="122" t="s">
        <v>131</v>
      </c>
    </row>
    <row r="300" spans="1:4">
      <c r="A300" s="127">
        <v>292</v>
      </c>
      <c r="B300" s="122" t="s">
        <v>1325</v>
      </c>
      <c r="C300" s="122" t="s">
        <v>1326</v>
      </c>
      <c r="D300" s="122" t="s">
        <v>131</v>
      </c>
    </row>
    <row r="301" spans="1:4">
      <c r="A301" s="127">
        <v>293</v>
      </c>
      <c r="B301" s="122" t="s">
        <v>1208</v>
      </c>
      <c r="C301" s="122" t="s">
        <v>1209</v>
      </c>
      <c r="D301" s="122" t="s">
        <v>131</v>
      </c>
    </row>
    <row r="302" spans="1:4">
      <c r="A302" s="127">
        <v>294</v>
      </c>
      <c r="B302" s="122" t="s">
        <v>749</v>
      </c>
      <c r="C302" s="122" t="s">
        <v>4566</v>
      </c>
      <c r="D302" s="122" t="s">
        <v>131</v>
      </c>
    </row>
    <row r="303" spans="1:4">
      <c r="A303" s="127">
        <v>295</v>
      </c>
      <c r="B303" s="122" t="s">
        <v>1230</v>
      </c>
      <c r="C303" s="122" t="s">
        <v>1231</v>
      </c>
      <c r="D303" s="122" t="s">
        <v>131</v>
      </c>
    </row>
    <row r="304" spans="1:4">
      <c r="A304" s="127">
        <v>296</v>
      </c>
      <c r="B304" s="122" t="s">
        <v>1578</v>
      </c>
      <c r="C304" s="122" t="s">
        <v>1579</v>
      </c>
      <c r="D304" s="122" t="s">
        <v>131</v>
      </c>
    </row>
    <row r="305" spans="1:4">
      <c r="A305" s="127">
        <v>297</v>
      </c>
      <c r="B305" s="122" t="s">
        <v>1504</v>
      </c>
      <c r="C305" s="122" t="s">
        <v>1505</v>
      </c>
      <c r="D305" s="122" t="s">
        <v>131</v>
      </c>
    </row>
    <row r="306" spans="1:4">
      <c r="A306" s="127">
        <v>298</v>
      </c>
      <c r="B306" s="122" t="s">
        <v>1420</v>
      </c>
      <c r="C306" s="122" t="s">
        <v>1421</v>
      </c>
      <c r="D306" s="122" t="s">
        <v>131</v>
      </c>
    </row>
    <row r="307" spans="1:4">
      <c r="A307" s="127">
        <v>299</v>
      </c>
      <c r="B307" s="122" t="s">
        <v>1256</v>
      </c>
      <c r="C307" s="122" t="s">
        <v>1257</v>
      </c>
      <c r="D307" s="122" t="s">
        <v>131</v>
      </c>
    </row>
    <row r="308" spans="1:4">
      <c r="A308" s="127">
        <v>300</v>
      </c>
      <c r="B308" s="122" t="s">
        <v>769</v>
      </c>
      <c r="C308" s="122" t="s">
        <v>770</v>
      </c>
      <c r="D308" s="122" t="s">
        <v>131</v>
      </c>
    </row>
    <row r="309" spans="1:4">
      <c r="A309" s="127">
        <v>301</v>
      </c>
      <c r="B309" s="122" t="s">
        <v>1542</v>
      </c>
      <c r="C309" s="122" t="s">
        <v>1543</v>
      </c>
      <c r="D309" s="122" t="s">
        <v>131</v>
      </c>
    </row>
    <row r="310" spans="1:4">
      <c r="A310" s="127">
        <v>302</v>
      </c>
      <c r="B310" s="122" t="s">
        <v>1115</v>
      </c>
      <c r="C310" s="122" t="s">
        <v>1116</v>
      </c>
      <c r="D310" s="122" t="s">
        <v>131</v>
      </c>
    </row>
    <row r="311" spans="1:4">
      <c r="A311" s="127">
        <v>303</v>
      </c>
      <c r="B311" s="122" t="s">
        <v>14</v>
      </c>
      <c r="C311" s="122" t="s">
        <v>14</v>
      </c>
      <c r="D311" s="122" t="s">
        <v>131</v>
      </c>
    </row>
    <row r="312" spans="1:4">
      <c r="A312" s="127">
        <v>304</v>
      </c>
      <c r="B312" s="122" t="s">
        <v>1604</v>
      </c>
      <c r="C312" s="122" t="s">
        <v>4565</v>
      </c>
      <c r="D312" s="122" t="s">
        <v>131</v>
      </c>
    </row>
    <row r="313" spans="1:4">
      <c r="A313" s="127">
        <v>305</v>
      </c>
      <c r="B313" s="122" t="s">
        <v>1544</v>
      </c>
      <c r="C313" s="122" t="s">
        <v>1545</v>
      </c>
      <c r="D313" s="122" t="s">
        <v>131</v>
      </c>
    </row>
    <row r="314" spans="1:4">
      <c r="A314" s="127">
        <v>306</v>
      </c>
      <c r="B314" s="122" t="s">
        <v>776</v>
      </c>
      <c r="C314" s="122" t="s">
        <v>777</v>
      </c>
      <c r="D314" s="122" t="s">
        <v>131</v>
      </c>
    </row>
    <row r="315" spans="1:4">
      <c r="A315" s="127">
        <v>307</v>
      </c>
      <c r="B315" s="122" t="s">
        <v>1580</v>
      </c>
      <c r="C315" s="122" t="s">
        <v>1581</v>
      </c>
      <c r="D315" s="122" t="s">
        <v>131</v>
      </c>
    </row>
    <row r="316" spans="1:4">
      <c r="A316" s="127">
        <v>308</v>
      </c>
      <c r="B316" s="122" t="s">
        <v>1139</v>
      </c>
      <c r="C316" s="122" t="s">
        <v>1140</v>
      </c>
      <c r="D316" s="122" t="s">
        <v>131</v>
      </c>
    </row>
    <row r="317" spans="1:4">
      <c r="A317" s="127">
        <v>309</v>
      </c>
      <c r="B317" s="122" t="s">
        <v>780</v>
      </c>
      <c r="C317" s="122" t="s">
        <v>4564</v>
      </c>
      <c r="D317" s="122" t="s">
        <v>131</v>
      </c>
    </row>
    <row r="318" spans="1:4">
      <c r="A318" s="127">
        <v>310</v>
      </c>
      <c r="B318" s="122" t="s">
        <v>1163</v>
      </c>
      <c r="C318" s="122" t="s">
        <v>1164</v>
      </c>
      <c r="D318" s="122" t="s">
        <v>131</v>
      </c>
    </row>
    <row r="319" spans="1:4">
      <c r="A319" s="127">
        <v>311</v>
      </c>
      <c r="B319" s="122" t="s">
        <v>1260</v>
      </c>
      <c r="C319" s="122" t="s">
        <v>1261</v>
      </c>
      <c r="D319" s="122" t="s">
        <v>131</v>
      </c>
    </row>
    <row r="320" spans="1:4">
      <c r="A320" s="127">
        <v>312</v>
      </c>
      <c r="B320" s="122" t="s">
        <v>1289</v>
      </c>
      <c r="C320" s="122" t="s">
        <v>1290</v>
      </c>
      <c r="D320" s="122" t="s">
        <v>131</v>
      </c>
    </row>
    <row r="321" spans="1:4">
      <c r="A321" s="127">
        <v>313</v>
      </c>
      <c r="B321" s="122" t="s">
        <v>1506</v>
      </c>
      <c r="C321" s="122" t="s">
        <v>4563</v>
      </c>
      <c r="D321" s="122" t="s">
        <v>131</v>
      </c>
    </row>
    <row r="322" spans="1:4">
      <c r="A322" s="127">
        <v>314</v>
      </c>
      <c r="B322" s="122" t="s">
        <v>1165</v>
      </c>
      <c r="C322" s="122" t="s">
        <v>1166</v>
      </c>
      <c r="D322" s="122" t="s">
        <v>131</v>
      </c>
    </row>
    <row r="323" spans="1:4">
      <c r="A323" s="127">
        <v>315</v>
      </c>
      <c r="B323" s="122" t="s">
        <v>1291</v>
      </c>
      <c r="C323" s="122" t="s">
        <v>1292</v>
      </c>
      <c r="D323" s="122" t="s">
        <v>131</v>
      </c>
    </row>
    <row r="324" spans="1:4">
      <c r="A324" s="127">
        <v>316</v>
      </c>
      <c r="B324" s="122" t="s">
        <v>1347</v>
      </c>
      <c r="C324" s="122" t="s">
        <v>1348</v>
      </c>
      <c r="D324" s="122" t="s">
        <v>131</v>
      </c>
    </row>
    <row r="325" spans="1:4">
      <c r="A325" s="127">
        <v>317</v>
      </c>
      <c r="B325" s="122" t="s">
        <v>4562</v>
      </c>
      <c r="C325" s="122" t="s">
        <v>4561</v>
      </c>
      <c r="D325" s="122" t="s">
        <v>131</v>
      </c>
    </row>
    <row r="326" spans="1:4">
      <c r="A326" s="127">
        <v>318</v>
      </c>
      <c r="B326" s="122" t="s">
        <v>1546</v>
      </c>
      <c r="C326" s="122" t="s">
        <v>1547</v>
      </c>
      <c r="D326" s="122" t="s">
        <v>131</v>
      </c>
    </row>
    <row r="327" spans="1:4">
      <c r="A327" s="127">
        <v>319</v>
      </c>
      <c r="B327" s="122" t="s">
        <v>786</v>
      </c>
      <c r="C327" s="122" t="s">
        <v>787</v>
      </c>
      <c r="D327" s="122" t="s">
        <v>131</v>
      </c>
    </row>
    <row r="328" spans="1:4">
      <c r="A328" s="127">
        <v>320</v>
      </c>
      <c r="B328" s="122" t="s">
        <v>1467</v>
      </c>
      <c r="C328" s="122" t="s">
        <v>4560</v>
      </c>
      <c r="D328" s="122" t="s">
        <v>131</v>
      </c>
    </row>
    <row r="329" spans="1:4">
      <c r="A329" s="127">
        <v>321</v>
      </c>
      <c r="B329" s="122" t="s">
        <v>9</v>
      </c>
      <c r="C329" s="122" t="s">
        <v>1422</v>
      </c>
      <c r="D329" s="122" t="s">
        <v>131</v>
      </c>
    </row>
    <row r="330" spans="1:4">
      <c r="A330" s="127">
        <v>322</v>
      </c>
      <c r="B330" s="122" t="s">
        <v>1349</v>
      </c>
      <c r="C330" s="122" t="s">
        <v>1350</v>
      </c>
      <c r="D330" s="122" t="s">
        <v>131</v>
      </c>
    </row>
    <row r="331" spans="1:4">
      <c r="A331" s="127">
        <v>323</v>
      </c>
      <c r="B331" s="122" t="s">
        <v>1215</v>
      </c>
      <c r="C331" s="122" t="s">
        <v>1216</v>
      </c>
      <c r="D331" s="122" t="s">
        <v>131</v>
      </c>
    </row>
    <row r="332" spans="1:4">
      <c r="A332" s="127">
        <v>324</v>
      </c>
      <c r="B332" s="122" t="s">
        <v>1508</v>
      </c>
      <c r="C332" s="122" t="s">
        <v>1509</v>
      </c>
      <c r="D332" s="122" t="s">
        <v>131</v>
      </c>
    </row>
    <row r="333" spans="1:4">
      <c r="A333" s="127">
        <v>325</v>
      </c>
      <c r="B333" s="122" t="s">
        <v>4559</v>
      </c>
      <c r="C333" s="122" t="s">
        <v>4558</v>
      </c>
      <c r="D333" s="122" t="s">
        <v>131</v>
      </c>
    </row>
    <row r="334" spans="1:4">
      <c r="A334" s="127">
        <v>326</v>
      </c>
      <c r="B334" s="122" t="s">
        <v>1117</v>
      </c>
      <c r="C334" s="122" t="s">
        <v>1118</v>
      </c>
      <c r="D334" s="122" t="s">
        <v>131</v>
      </c>
    </row>
    <row r="335" spans="1:4">
      <c r="A335" s="127">
        <v>327</v>
      </c>
      <c r="B335" s="122" t="s">
        <v>1631</v>
      </c>
      <c r="C335" s="122" t="s">
        <v>1632</v>
      </c>
      <c r="D335" s="122" t="s">
        <v>131</v>
      </c>
    </row>
    <row r="336" spans="1:4">
      <c r="A336" s="127">
        <v>328</v>
      </c>
      <c r="B336" s="122" t="s">
        <v>812</v>
      </c>
      <c r="C336" s="122" t="s">
        <v>813</v>
      </c>
      <c r="D336" s="122" t="s">
        <v>131</v>
      </c>
    </row>
    <row r="337" spans="1:4">
      <c r="A337" s="127">
        <v>329</v>
      </c>
      <c r="B337" s="122" t="s">
        <v>814</v>
      </c>
      <c r="C337" s="122" t="s">
        <v>815</v>
      </c>
      <c r="D337" s="122" t="s">
        <v>131</v>
      </c>
    </row>
    <row r="338" spans="1:4">
      <c r="A338" s="127">
        <v>330</v>
      </c>
      <c r="B338" s="122" t="s">
        <v>1449</v>
      </c>
      <c r="C338" s="122" t="s">
        <v>1450</v>
      </c>
      <c r="D338" s="122" t="s">
        <v>131</v>
      </c>
    </row>
    <row r="339" spans="1:4">
      <c r="A339" s="127">
        <v>331</v>
      </c>
      <c r="B339" s="122" t="s">
        <v>8</v>
      </c>
      <c r="C339" s="122" t="s">
        <v>1582</v>
      </c>
      <c r="D339" s="122" t="s">
        <v>131</v>
      </c>
    </row>
    <row r="340" spans="1:4">
      <c r="A340" s="127">
        <v>332</v>
      </c>
      <c r="B340" s="122" t="s">
        <v>1550</v>
      </c>
      <c r="C340" s="122" t="s">
        <v>1551</v>
      </c>
      <c r="D340" s="122" t="s">
        <v>131</v>
      </c>
    </row>
    <row r="341" spans="1:4">
      <c r="A341" s="127">
        <v>333</v>
      </c>
      <c r="B341" s="122" t="s">
        <v>7</v>
      </c>
      <c r="C341" s="122" t="s">
        <v>1245</v>
      </c>
      <c r="D341" s="122" t="s">
        <v>131</v>
      </c>
    </row>
    <row r="342" spans="1:4">
      <c r="A342" s="127">
        <v>334</v>
      </c>
      <c r="B342" s="122" t="s">
        <v>830</v>
      </c>
      <c r="C342" s="122" t="s">
        <v>831</v>
      </c>
      <c r="D342" s="122" t="s">
        <v>131</v>
      </c>
    </row>
    <row r="343" spans="1:4">
      <c r="A343" s="127">
        <v>335</v>
      </c>
      <c r="B343" s="122" t="s">
        <v>1167</v>
      </c>
      <c r="C343" s="122" t="s">
        <v>1168</v>
      </c>
      <c r="D343" s="122" t="s">
        <v>131</v>
      </c>
    </row>
    <row r="344" spans="1:4">
      <c r="A344" s="127">
        <v>336</v>
      </c>
      <c r="B344" s="122" t="s">
        <v>1583</v>
      </c>
      <c r="C344" s="122" t="s">
        <v>1584</v>
      </c>
      <c r="D344" s="122" t="s">
        <v>131</v>
      </c>
    </row>
    <row r="345" spans="1:4">
      <c r="A345" s="127">
        <v>337</v>
      </c>
      <c r="B345" s="122" t="s">
        <v>1375</v>
      </c>
      <c r="C345" s="122" t="s">
        <v>4557</v>
      </c>
      <c r="D345" s="122" t="s">
        <v>131</v>
      </c>
    </row>
    <row r="346" spans="1:4">
      <c r="A346" s="127">
        <v>338</v>
      </c>
      <c r="B346" s="122" t="s">
        <v>1093</v>
      </c>
      <c r="C346" s="122" t="s">
        <v>1094</v>
      </c>
      <c r="D346" s="122" t="s">
        <v>131</v>
      </c>
    </row>
    <row r="347" spans="1:4">
      <c r="A347" s="127">
        <v>339</v>
      </c>
      <c r="B347" s="122" t="s">
        <v>1510</v>
      </c>
      <c r="C347" s="122" t="s">
        <v>1511</v>
      </c>
      <c r="D347" s="122" t="s">
        <v>131</v>
      </c>
    </row>
    <row r="348" spans="1:4">
      <c r="A348" s="127">
        <v>340</v>
      </c>
      <c r="B348" s="122" t="s">
        <v>1423</v>
      </c>
      <c r="C348" s="122" t="s">
        <v>1424</v>
      </c>
      <c r="D348" s="122" t="s">
        <v>131</v>
      </c>
    </row>
    <row r="349" spans="1:4">
      <c r="A349" s="127">
        <v>341</v>
      </c>
      <c r="B349" s="122" t="s">
        <v>1095</v>
      </c>
      <c r="C349" s="122" t="s">
        <v>4556</v>
      </c>
      <c r="D349" s="122" t="s">
        <v>131</v>
      </c>
    </row>
    <row r="350" spans="1:4">
      <c r="A350" s="127">
        <v>342</v>
      </c>
      <c r="B350" s="122" t="s">
        <v>834</v>
      </c>
      <c r="C350" s="122" t="s">
        <v>835</v>
      </c>
      <c r="D350" s="122" t="s">
        <v>131</v>
      </c>
    </row>
    <row r="351" spans="1:4">
      <c r="A351" s="127">
        <v>343</v>
      </c>
      <c r="B351" s="122" t="s">
        <v>1471</v>
      </c>
      <c r="C351" s="122" t="s">
        <v>1472</v>
      </c>
      <c r="D351" s="122" t="s">
        <v>131</v>
      </c>
    </row>
    <row r="352" spans="1:4">
      <c r="A352" s="127">
        <v>344</v>
      </c>
      <c r="B352" s="122" t="s">
        <v>3032</v>
      </c>
      <c r="C352" s="122" t="s">
        <v>3033</v>
      </c>
      <c r="D352" s="122" t="s">
        <v>131</v>
      </c>
    </row>
    <row r="353" spans="1:4">
      <c r="A353" s="127">
        <v>345</v>
      </c>
      <c r="B353" s="122" t="s">
        <v>1425</v>
      </c>
      <c r="C353" s="122" t="s">
        <v>1426</v>
      </c>
      <c r="D353" s="122" t="s">
        <v>131</v>
      </c>
    </row>
    <row r="354" spans="1:4">
      <c r="A354" s="127">
        <v>346</v>
      </c>
      <c r="B354" s="122" t="s">
        <v>838</v>
      </c>
      <c r="C354" s="122" t="s">
        <v>839</v>
      </c>
      <c r="D354" s="122" t="s">
        <v>131</v>
      </c>
    </row>
    <row r="355" spans="1:4">
      <c r="A355" s="127">
        <v>347</v>
      </c>
      <c r="B355" s="122" t="s">
        <v>1633</v>
      </c>
      <c r="C355" s="122" t="s">
        <v>1634</v>
      </c>
      <c r="D355" s="122" t="s">
        <v>131</v>
      </c>
    </row>
    <row r="356" spans="1:4">
      <c r="A356" s="127">
        <v>348</v>
      </c>
      <c r="B356" s="122" t="s">
        <v>854</v>
      </c>
      <c r="C356" s="122" t="s">
        <v>855</v>
      </c>
      <c r="D356" s="122" t="s">
        <v>131</v>
      </c>
    </row>
    <row r="357" spans="1:4">
      <c r="A357" s="127">
        <v>349</v>
      </c>
      <c r="B357" s="122" t="s">
        <v>856</v>
      </c>
      <c r="C357" s="122" t="s">
        <v>857</v>
      </c>
      <c r="D357" s="122" t="s">
        <v>131</v>
      </c>
    </row>
    <row r="358" spans="1:4">
      <c r="A358" s="127">
        <v>350</v>
      </c>
      <c r="B358" s="122" t="s">
        <v>860</v>
      </c>
      <c r="C358" s="122" t="s">
        <v>861</v>
      </c>
      <c r="D358" s="122" t="s">
        <v>131</v>
      </c>
    </row>
    <row r="359" spans="1:4">
      <c r="A359" s="127">
        <v>351</v>
      </c>
      <c r="B359" s="122" t="s">
        <v>1119</v>
      </c>
      <c r="C359" s="122" t="s">
        <v>1120</v>
      </c>
      <c r="D359" s="122" t="s">
        <v>131</v>
      </c>
    </row>
    <row r="360" spans="1:4">
      <c r="A360" s="127">
        <v>352</v>
      </c>
      <c r="B360" s="122" t="s">
        <v>1451</v>
      </c>
      <c r="C360" s="122" t="s">
        <v>1452</v>
      </c>
      <c r="D360" s="122" t="s">
        <v>131</v>
      </c>
    </row>
    <row r="361" spans="1:4">
      <c r="A361" s="127">
        <v>353</v>
      </c>
      <c r="B361" s="122" t="s">
        <v>1327</v>
      </c>
      <c r="C361" s="122" t="s">
        <v>1328</v>
      </c>
      <c r="D361" s="122" t="s">
        <v>131</v>
      </c>
    </row>
    <row r="362" spans="1:4">
      <c r="A362" s="127">
        <v>354</v>
      </c>
      <c r="B362" s="122" t="s">
        <v>1548</v>
      </c>
      <c r="C362" s="122" t="s">
        <v>1549</v>
      </c>
      <c r="D362" s="122" t="s">
        <v>131</v>
      </c>
    </row>
    <row r="363" spans="1:4">
      <c r="A363" s="127">
        <v>355</v>
      </c>
      <c r="B363" s="122" t="s">
        <v>1329</v>
      </c>
      <c r="C363" s="122" t="s">
        <v>1330</v>
      </c>
      <c r="D363" s="122" t="s">
        <v>131</v>
      </c>
    </row>
    <row r="364" spans="1:4">
      <c r="A364" s="127">
        <v>356</v>
      </c>
      <c r="B364" s="122" t="s">
        <v>864</v>
      </c>
      <c r="C364" s="122" t="s">
        <v>4555</v>
      </c>
      <c r="D364" s="122" t="s">
        <v>131</v>
      </c>
    </row>
    <row r="365" spans="1:4">
      <c r="A365" s="127">
        <v>357</v>
      </c>
      <c r="B365" s="122" t="s">
        <v>1277</v>
      </c>
      <c r="C365" s="122" t="s">
        <v>1278</v>
      </c>
      <c r="D365" s="122" t="s">
        <v>131</v>
      </c>
    </row>
    <row r="366" spans="1:4">
      <c r="A366" s="127">
        <v>358</v>
      </c>
      <c r="B366" s="122" t="s">
        <v>1427</v>
      </c>
      <c r="C366" s="122" t="s">
        <v>1428</v>
      </c>
      <c r="D366" s="122" t="s">
        <v>131</v>
      </c>
    </row>
    <row r="367" spans="1:4">
      <c r="A367" s="127">
        <v>359</v>
      </c>
      <c r="B367" s="122" t="s">
        <v>4133</v>
      </c>
      <c r="C367" s="122" t="s">
        <v>4554</v>
      </c>
      <c r="D367" s="122" t="s">
        <v>131</v>
      </c>
    </row>
    <row r="368" spans="1:4">
      <c r="A368" s="127">
        <v>360</v>
      </c>
      <c r="B368" s="122" t="s">
        <v>1351</v>
      </c>
      <c r="C368" s="122" t="s">
        <v>1352</v>
      </c>
      <c r="D368" s="122" t="s">
        <v>131</v>
      </c>
    </row>
    <row r="369" spans="1:4">
      <c r="A369" s="127">
        <v>361</v>
      </c>
      <c r="B369" s="122" t="s">
        <v>1635</v>
      </c>
      <c r="C369" s="122" t="s">
        <v>4553</v>
      </c>
      <c r="D369" s="122" t="s">
        <v>131</v>
      </c>
    </row>
    <row r="370" spans="1:4">
      <c r="A370" s="127">
        <v>362</v>
      </c>
      <c r="B370" s="122" t="s">
        <v>1262</v>
      </c>
      <c r="C370" s="122" t="s">
        <v>4552</v>
      </c>
      <c r="D370" s="122" t="s">
        <v>131</v>
      </c>
    </row>
    <row r="371" spans="1:4">
      <c r="A371" s="127">
        <v>363</v>
      </c>
      <c r="B371" s="122" t="s">
        <v>1279</v>
      </c>
      <c r="C371" s="122" t="s">
        <v>1280</v>
      </c>
      <c r="D371" s="122" t="s">
        <v>131</v>
      </c>
    </row>
    <row r="372" spans="1:4">
      <c r="A372" s="127">
        <v>364</v>
      </c>
      <c r="B372" s="122" t="s">
        <v>1121</v>
      </c>
      <c r="C372" s="122" t="s">
        <v>1122</v>
      </c>
      <c r="D372" s="122" t="s">
        <v>131</v>
      </c>
    </row>
    <row r="373" spans="1:4">
      <c r="A373" s="127">
        <v>365</v>
      </c>
      <c r="B373" s="122" t="s">
        <v>1473</v>
      </c>
      <c r="C373" s="122" t="s">
        <v>1474</v>
      </c>
      <c r="D373" s="122" t="s">
        <v>131</v>
      </c>
    </row>
    <row r="374" spans="1:4">
      <c r="A374" s="127">
        <v>366</v>
      </c>
      <c r="B374" s="122" t="s">
        <v>1637</v>
      </c>
      <c r="C374" s="122" t="s">
        <v>1638</v>
      </c>
      <c r="D374" s="122" t="s">
        <v>131</v>
      </c>
    </row>
    <row r="375" spans="1:4">
      <c r="A375" s="127">
        <v>367</v>
      </c>
      <c r="B375" s="122" t="s">
        <v>4551</v>
      </c>
      <c r="C375" s="122" t="s">
        <v>4550</v>
      </c>
      <c r="D375" s="122" t="s">
        <v>131</v>
      </c>
    </row>
    <row r="376" spans="1:4">
      <c r="A376" s="127">
        <v>368</v>
      </c>
      <c r="B376" s="122" t="s">
        <v>1305</v>
      </c>
      <c r="C376" s="122" t="s">
        <v>1306</v>
      </c>
      <c r="D376" s="122" t="s">
        <v>131</v>
      </c>
    </row>
    <row r="377" spans="1:4">
      <c r="A377" s="127">
        <v>369</v>
      </c>
      <c r="B377" s="122" t="s">
        <v>1353</v>
      </c>
      <c r="C377" s="122" t="s">
        <v>1354</v>
      </c>
      <c r="D377" s="122" t="s">
        <v>131</v>
      </c>
    </row>
    <row r="378" spans="1:4">
      <c r="A378" s="127">
        <v>370</v>
      </c>
      <c r="B378" s="122" t="s">
        <v>1429</v>
      </c>
      <c r="C378" s="122" t="s">
        <v>1430</v>
      </c>
      <c r="D378" s="122" t="s">
        <v>131</v>
      </c>
    </row>
    <row r="379" spans="1:4">
      <c r="A379" s="127">
        <v>371</v>
      </c>
      <c r="B379" s="122" t="s">
        <v>876</v>
      </c>
      <c r="C379" s="122" t="s">
        <v>877</v>
      </c>
      <c r="D379" s="122" t="s">
        <v>131</v>
      </c>
    </row>
    <row r="380" spans="1:4">
      <c r="A380" s="127">
        <v>372</v>
      </c>
      <c r="B380" s="122" t="s">
        <v>880</v>
      </c>
      <c r="C380" s="122" t="s">
        <v>881</v>
      </c>
      <c r="D380" s="122" t="s">
        <v>131</v>
      </c>
    </row>
    <row r="381" spans="1:4">
      <c r="A381" s="127">
        <v>373</v>
      </c>
      <c r="B381" s="122" t="s">
        <v>1125</v>
      </c>
      <c r="C381" s="122" t="s">
        <v>1126</v>
      </c>
      <c r="D381" s="122" t="s">
        <v>131</v>
      </c>
    </row>
    <row r="382" spans="1:4">
      <c r="A382" s="127">
        <v>374</v>
      </c>
      <c r="B382" s="122" t="s">
        <v>1381</v>
      </c>
      <c r="C382" s="122" t="s">
        <v>4549</v>
      </c>
      <c r="D382" s="122" t="s">
        <v>131</v>
      </c>
    </row>
    <row r="383" spans="1:4">
      <c r="A383" s="127">
        <v>375</v>
      </c>
      <c r="B383" s="122" t="s">
        <v>1331</v>
      </c>
      <c r="C383" s="122" t="s">
        <v>4548</v>
      </c>
      <c r="D383" s="122" t="s">
        <v>131</v>
      </c>
    </row>
    <row r="384" spans="1:4">
      <c r="A384" s="127">
        <v>376</v>
      </c>
      <c r="B384" s="122" t="s">
        <v>1552</v>
      </c>
      <c r="C384" s="122" t="s">
        <v>1553</v>
      </c>
      <c r="D384" s="122" t="s">
        <v>131</v>
      </c>
    </row>
    <row r="385" spans="1:4">
      <c r="A385" s="127">
        <v>377</v>
      </c>
      <c r="B385" s="122" t="s">
        <v>2732</v>
      </c>
      <c r="C385" s="122" t="s">
        <v>2733</v>
      </c>
      <c r="D385" s="122" t="s">
        <v>131</v>
      </c>
    </row>
    <row r="386" spans="1:4">
      <c r="A386" s="127">
        <v>378</v>
      </c>
      <c r="B386" s="122" t="s">
        <v>2</v>
      </c>
      <c r="C386" s="122" t="s">
        <v>1639</v>
      </c>
      <c r="D386" s="122" t="s">
        <v>131</v>
      </c>
    </row>
    <row r="387" spans="1:4">
      <c r="A387" s="127">
        <v>379</v>
      </c>
      <c r="B387" s="122" t="s">
        <v>1234</v>
      </c>
      <c r="C387" s="122" t="s">
        <v>4547</v>
      </c>
      <c r="D387" s="122" t="s">
        <v>131</v>
      </c>
    </row>
    <row r="388" spans="1:4">
      <c r="A388" s="127">
        <v>380</v>
      </c>
      <c r="B388" s="122" t="s">
        <v>1706</v>
      </c>
      <c r="C388" s="122" t="s">
        <v>1707</v>
      </c>
      <c r="D388" s="122" t="s">
        <v>131</v>
      </c>
    </row>
    <row r="389" spans="1:4">
      <c r="A389" s="127">
        <v>381</v>
      </c>
      <c r="B389" s="122" t="s">
        <v>915</v>
      </c>
      <c r="C389" s="122" t="s">
        <v>4546</v>
      </c>
      <c r="D389" s="122" t="s">
        <v>131</v>
      </c>
    </row>
    <row r="390" spans="1:4">
      <c r="A390" s="127">
        <v>382</v>
      </c>
      <c r="B390" s="122" t="s">
        <v>1606</v>
      </c>
      <c r="C390" s="122" t="s">
        <v>1607</v>
      </c>
      <c r="D390" s="122" t="s">
        <v>131</v>
      </c>
    </row>
    <row r="391" spans="1:4">
      <c r="A391" s="127">
        <v>383</v>
      </c>
      <c r="B391" s="122" t="s">
        <v>925</v>
      </c>
      <c r="C391" s="122" t="s">
        <v>926</v>
      </c>
      <c r="D391" s="122" t="s">
        <v>131</v>
      </c>
    </row>
    <row r="392" spans="1:4">
      <c r="A392" s="127">
        <v>384</v>
      </c>
      <c r="B392" s="122" t="s">
        <v>1431</v>
      </c>
      <c r="C392" s="122" t="s">
        <v>1432</v>
      </c>
      <c r="D392" s="122" t="s">
        <v>131</v>
      </c>
    </row>
    <row r="393" spans="1:4">
      <c r="A393" s="127">
        <v>385</v>
      </c>
      <c r="B393" s="122" t="s">
        <v>1123</v>
      </c>
      <c r="C393" s="122" t="s">
        <v>1124</v>
      </c>
      <c r="D393" s="122" t="s">
        <v>131</v>
      </c>
    </row>
    <row r="394" spans="1:4">
      <c r="A394" s="127">
        <v>386</v>
      </c>
      <c r="B394" s="122" t="s">
        <v>1355</v>
      </c>
      <c r="C394" s="122" t="s">
        <v>1356</v>
      </c>
      <c r="D394" s="122" t="s">
        <v>131</v>
      </c>
    </row>
    <row r="395" spans="1:4">
      <c r="A395" s="127">
        <v>387</v>
      </c>
      <c r="B395" s="122" t="s">
        <v>56</v>
      </c>
      <c r="C395" s="122" t="s">
        <v>949</v>
      </c>
      <c r="D395" s="122" t="s">
        <v>131</v>
      </c>
    </row>
    <row r="396" spans="1:4">
      <c r="A396" s="127">
        <v>388</v>
      </c>
      <c r="B396" s="122" t="s">
        <v>2878</v>
      </c>
      <c r="C396" s="122" t="s">
        <v>2879</v>
      </c>
      <c r="D396" s="122" t="s">
        <v>131</v>
      </c>
    </row>
    <row r="397" spans="1:4">
      <c r="A397" s="127">
        <v>389</v>
      </c>
      <c r="B397" s="122" t="s">
        <v>57</v>
      </c>
      <c r="C397" s="122" t="s">
        <v>952</v>
      </c>
      <c r="D397" s="122" t="s">
        <v>131</v>
      </c>
    </row>
    <row r="398" spans="1:4">
      <c r="A398" s="127">
        <v>390</v>
      </c>
      <c r="B398" s="122" t="s">
        <v>1293</v>
      </c>
      <c r="C398" s="122" t="s">
        <v>4545</v>
      </c>
      <c r="D398" s="122" t="s">
        <v>131</v>
      </c>
    </row>
    <row r="399" spans="1:4">
      <c r="A399" s="127">
        <v>391</v>
      </c>
      <c r="B399" s="122" t="s">
        <v>1475</v>
      </c>
      <c r="C399" s="122" t="s">
        <v>1476</v>
      </c>
      <c r="D399" s="122" t="s">
        <v>131</v>
      </c>
    </row>
    <row r="400" spans="1:4">
      <c r="A400" s="127">
        <v>392</v>
      </c>
      <c r="B400" s="122" t="s">
        <v>969</v>
      </c>
      <c r="C400" s="122" t="s">
        <v>4544</v>
      </c>
      <c r="D400" s="122" t="s">
        <v>131</v>
      </c>
    </row>
    <row r="401" spans="1:4">
      <c r="A401" s="127">
        <v>393</v>
      </c>
      <c r="B401" s="122" t="s">
        <v>1141</v>
      </c>
      <c r="C401" s="122" t="s">
        <v>1142</v>
      </c>
      <c r="D401" s="122" t="s">
        <v>131</v>
      </c>
    </row>
    <row r="402" spans="1:4">
      <c r="A402" s="127">
        <v>394</v>
      </c>
      <c r="B402" s="122" t="s">
        <v>1608</v>
      </c>
      <c r="C402" s="122" t="s">
        <v>1609</v>
      </c>
      <c r="D402" s="122" t="s">
        <v>131</v>
      </c>
    </row>
    <row r="403" spans="1:4">
      <c r="A403" s="127">
        <v>395</v>
      </c>
      <c r="B403" s="122" t="s">
        <v>977</v>
      </c>
      <c r="C403" s="122" t="s">
        <v>978</v>
      </c>
      <c r="D403" s="122" t="s">
        <v>131</v>
      </c>
    </row>
    <row r="404" spans="1:4">
      <c r="A404" s="127">
        <v>396</v>
      </c>
      <c r="B404" s="122" t="s">
        <v>1099</v>
      </c>
      <c r="C404" s="122" t="s">
        <v>1100</v>
      </c>
      <c r="D404" s="122" t="s">
        <v>131</v>
      </c>
    </row>
    <row r="405" spans="1:4">
      <c r="A405" s="127">
        <v>397</v>
      </c>
      <c r="B405" s="122" t="s">
        <v>1357</v>
      </c>
      <c r="C405" s="122" t="s">
        <v>1358</v>
      </c>
      <c r="D405" s="122" t="s">
        <v>131</v>
      </c>
    </row>
    <row r="406" spans="1:4">
      <c r="A406" s="127">
        <v>398</v>
      </c>
      <c r="B406" s="122" t="s">
        <v>1266</v>
      </c>
      <c r="C406" s="122" t="s">
        <v>1267</v>
      </c>
      <c r="D406" s="122" t="s">
        <v>131</v>
      </c>
    </row>
    <row r="407" spans="1:4">
      <c r="A407" s="127">
        <v>399</v>
      </c>
      <c r="B407" s="122" t="s">
        <v>1585</v>
      </c>
      <c r="C407" s="122" t="s">
        <v>1586</v>
      </c>
      <c r="D407" s="122" t="s">
        <v>131</v>
      </c>
    </row>
    <row r="408" spans="1:4">
      <c r="A408" s="127">
        <v>400</v>
      </c>
      <c r="B408" s="122" t="s">
        <v>1101</v>
      </c>
      <c r="C408" s="122" t="s">
        <v>1102</v>
      </c>
      <c r="D408" s="122" t="s">
        <v>131</v>
      </c>
    </row>
    <row r="409" spans="1:4">
      <c r="A409" s="127">
        <v>401</v>
      </c>
      <c r="B409" s="122" t="s">
        <v>1192</v>
      </c>
      <c r="C409" s="122" t="s">
        <v>1193</v>
      </c>
      <c r="D409" s="122" t="s">
        <v>131</v>
      </c>
    </row>
    <row r="410" spans="1:4">
      <c r="A410" s="127">
        <v>402</v>
      </c>
      <c r="B410" s="122" t="s">
        <v>23</v>
      </c>
      <c r="C410" s="122" t="s">
        <v>1587</v>
      </c>
      <c r="D410" s="122" t="s">
        <v>131</v>
      </c>
    </row>
    <row r="411" spans="1:4">
      <c r="A411" s="127">
        <v>403</v>
      </c>
      <c r="B411" s="122" t="s">
        <v>1236</v>
      </c>
      <c r="C411" s="122" t="s">
        <v>1237</v>
      </c>
      <c r="D411" s="122" t="s">
        <v>131</v>
      </c>
    </row>
    <row r="412" spans="1:4">
      <c r="A412" s="127">
        <v>404</v>
      </c>
      <c r="B412" s="122" t="s">
        <v>1169</v>
      </c>
      <c r="C412" s="122" t="s">
        <v>1170</v>
      </c>
      <c r="D412" s="122" t="s">
        <v>131</v>
      </c>
    </row>
    <row r="413" spans="1:4">
      <c r="A413" s="127">
        <v>405</v>
      </c>
      <c r="B413" s="122" t="s">
        <v>1009</v>
      </c>
      <c r="C413" s="122" t="s">
        <v>1010</v>
      </c>
      <c r="D413" s="122" t="s">
        <v>131</v>
      </c>
    </row>
    <row r="414" spans="1:4">
      <c r="A414" s="127">
        <v>406</v>
      </c>
      <c r="B414" s="122" t="s">
        <v>1011</v>
      </c>
      <c r="C414" s="122" t="s">
        <v>1012</v>
      </c>
      <c r="D414" s="122" t="s">
        <v>131</v>
      </c>
    </row>
    <row r="415" spans="1:4">
      <c r="A415" s="127">
        <v>407</v>
      </c>
      <c r="B415" s="122" t="s">
        <v>1477</v>
      </c>
      <c r="C415" s="122" t="s">
        <v>1478</v>
      </c>
      <c r="D415" s="122" t="s">
        <v>131</v>
      </c>
    </row>
    <row r="416" spans="1:4">
      <c r="A416" s="127">
        <v>408</v>
      </c>
      <c r="B416" s="122" t="s">
        <v>1017</v>
      </c>
      <c r="C416" s="122" t="s">
        <v>1018</v>
      </c>
      <c r="D416" s="122" t="s">
        <v>131</v>
      </c>
    </row>
    <row r="417" spans="1:4">
      <c r="A417" s="127">
        <v>409</v>
      </c>
      <c r="B417" s="122" t="s">
        <v>55</v>
      </c>
      <c r="C417" s="122" t="s">
        <v>1019</v>
      </c>
      <c r="D417" s="122" t="s">
        <v>131</v>
      </c>
    </row>
    <row r="418" spans="1:4">
      <c r="A418" s="127">
        <v>410</v>
      </c>
      <c r="B418" s="122" t="s">
        <v>1479</v>
      </c>
      <c r="C418" s="122" t="s">
        <v>1480</v>
      </c>
      <c r="D418" s="122" t="s">
        <v>131</v>
      </c>
    </row>
    <row r="419" spans="1:4">
      <c r="A419" s="127">
        <v>411</v>
      </c>
      <c r="B419" s="122" t="s">
        <v>1512</v>
      </c>
      <c r="C419" s="122" t="s">
        <v>1513</v>
      </c>
      <c r="D419" s="122" t="s">
        <v>131</v>
      </c>
    </row>
    <row r="420" spans="1:4">
      <c r="A420" s="127">
        <v>412</v>
      </c>
      <c r="B420" s="122" t="s">
        <v>1403</v>
      </c>
      <c r="C420" s="122" t="s">
        <v>4543</v>
      </c>
      <c r="D420" s="122" t="s">
        <v>131</v>
      </c>
    </row>
    <row r="421" spans="1:4">
      <c r="A421" s="127">
        <v>413</v>
      </c>
      <c r="B421" s="122" t="s">
        <v>1295</v>
      </c>
      <c r="C421" s="122" t="s">
        <v>1296</v>
      </c>
      <c r="D421" s="122" t="s">
        <v>131</v>
      </c>
    </row>
    <row r="422" spans="1:4">
      <c r="A422" s="127">
        <v>414</v>
      </c>
      <c r="B422" s="122" t="s">
        <v>1640</v>
      </c>
      <c r="C422" s="122" t="s">
        <v>1641</v>
      </c>
      <c r="D422" s="122" t="s">
        <v>131</v>
      </c>
    </row>
    <row r="423" spans="1:4">
      <c r="A423" s="127">
        <v>415</v>
      </c>
      <c r="B423" s="122" t="s">
        <v>2482</v>
      </c>
      <c r="C423" s="122" t="s">
        <v>2483</v>
      </c>
      <c r="D423" s="122" t="s">
        <v>131</v>
      </c>
    </row>
    <row r="424" spans="1:4">
      <c r="A424" s="127">
        <v>416</v>
      </c>
      <c r="B424" s="122" t="s">
        <v>1453</v>
      </c>
      <c r="C424" s="122" t="s">
        <v>1454</v>
      </c>
      <c r="D424" s="122" t="s">
        <v>131</v>
      </c>
    </row>
    <row r="425" spans="1:4">
      <c r="A425" s="127">
        <v>417</v>
      </c>
      <c r="B425" s="122" t="s">
        <v>1481</v>
      </c>
      <c r="C425" s="122" t="s">
        <v>1482</v>
      </c>
      <c r="D425" s="122" t="s">
        <v>131</v>
      </c>
    </row>
    <row r="426" spans="1:4">
      <c r="A426" s="127">
        <v>418</v>
      </c>
      <c r="B426" s="122" t="s">
        <v>108</v>
      </c>
      <c r="C426" s="122" t="s">
        <v>109</v>
      </c>
      <c r="D426" s="122" t="s">
        <v>13</v>
      </c>
    </row>
    <row r="427" spans="1:4">
      <c r="A427" s="127">
        <v>419</v>
      </c>
      <c r="B427" s="122" t="s">
        <v>2010</v>
      </c>
      <c r="C427" s="122" t="s">
        <v>2011</v>
      </c>
      <c r="D427" s="122" t="s">
        <v>13</v>
      </c>
    </row>
    <row r="428" spans="1:4">
      <c r="A428" s="127">
        <v>420</v>
      </c>
      <c r="B428" s="122" t="s">
        <v>1860</v>
      </c>
      <c r="C428" s="122" t="s">
        <v>1861</v>
      </c>
      <c r="D428" s="122" t="s">
        <v>13</v>
      </c>
    </row>
    <row r="429" spans="1:4">
      <c r="A429" s="127">
        <v>421</v>
      </c>
      <c r="B429" s="122" t="s">
        <v>1946</v>
      </c>
      <c r="C429" s="122" t="s">
        <v>1947</v>
      </c>
      <c r="D429" s="122" t="s">
        <v>13</v>
      </c>
    </row>
    <row r="430" spans="1:4">
      <c r="A430" s="127">
        <v>422</v>
      </c>
      <c r="B430" s="122" t="s">
        <v>1839</v>
      </c>
      <c r="C430" s="122" t="s">
        <v>4542</v>
      </c>
      <c r="D430" s="122" t="s">
        <v>13</v>
      </c>
    </row>
    <row r="431" spans="1:4">
      <c r="A431" s="127">
        <v>423</v>
      </c>
      <c r="B431" s="122" t="s">
        <v>1912</v>
      </c>
      <c r="C431" s="122" t="s">
        <v>1913</v>
      </c>
      <c r="D431" s="122" t="s">
        <v>13</v>
      </c>
    </row>
    <row r="432" spans="1:4">
      <c r="A432" s="127">
        <v>424</v>
      </c>
      <c r="B432" s="122" t="s">
        <v>150</v>
      </c>
      <c r="C432" s="122" t="s">
        <v>4541</v>
      </c>
      <c r="D432" s="122" t="s">
        <v>13</v>
      </c>
    </row>
    <row r="433" spans="1:4">
      <c r="A433" s="127">
        <v>425</v>
      </c>
      <c r="B433" s="122" t="s">
        <v>156</v>
      </c>
      <c r="C433" s="122" t="s">
        <v>157</v>
      </c>
      <c r="D433" s="122" t="s">
        <v>13</v>
      </c>
    </row>
    <row r="434" spans="1:4">
      <c r="A434" s="127">
        <v>426</v>
      </c>
      <c r="B434" s="122" t="s">
        <v>1736</v>
      </c>
      <c r="C434" s="122" t="s">
        <v>1737</v>
      </c>
      <c r="D434" s="122" t="s">
        <v>13</v>
      </c>
    </row>
    <row r="435" spans="1:4">
      <c r="A435" s="127">
        <v>427</v>
      </c>
      <c r="B435" s="122" t="s">
        <v>1642</v>
      </c>
      <c r="C435" s="122" t="s">
        <v>4540</v>
      </c>
      <c r="D435" s="122" t="s">
        <v>13</v>
      </c>
    </row>
    <row r="436" spans="1:4">
      <c r="A436" s="127">
        <v>428</v>
      </c>
      <c r="B436" s="122" t="s">
        <v>4033</v>
      </c>
      <c r="C436" s="122" t="s">
        <v>4034</v>
      </c>
      <c r="D436" s="122" t="s">
        <v>13</v>
      </c>
    </row>
    <row r="437" spans="1:4">
      <c r="A437" s="127">
        <v>429</v>
      </c>
      <c r="B437" s="122" t="s">
        <v>1704</v>
      </c>
      <c r="C437" s="122" t="s">
        <v>1705</v>
      </c>
      <c r="D437" s="122" t="s">
        <v>13</v>
      </c>
    </row>
    <row r="438" spans="1:4">
      <c r="A438" s="127">
        <v>430</v>
      </c>
      <c r="B438" s="122" t="s">
        <v>1862</v>
      </c>
      <c r="C438" s="122" t="s">
        <v>1863</v>
      </c>
      <c r="D438" s="122" t="s">
        <v>13</v>
      </c>
    </row>
    <row r="439" spans="1:4">
      <c r="A439" s="127">
        <v>431</v>
      </c>
      <c r="B439" s="122" t="s">
        <v>1914</v>
      </c>
      <c r="C439" s="122" t="s">
        <v>1915</v>
      </c>
      <c r="D439" s="122" t="s">
        <v>13</v>
      </c>
    </row>
    <row r="440" spans="1:4">
      <c r="A440" s="127">
        <v>432</v>
      </c>
      <c r="B440" s="122" t="s">
        <v>1688</v>
      </c>
      <c r="C440" s="122" t="s">
        <v>1689</v>
      </c>
      <c r="D440" s="122" t="s">
        <v>13</v>
      </c>
    </row>
    <row r="441" spans="1:4">
      <c r="A441" s="127">
        <v>433</v>
      </c>
      <c r="B441" s="122" t="s">
        <v>4539</v>
      </c>
      <c r="C441" s="122" t="s">
        <v>4538</v>
      </c>
      <c r="D441" s="122" t="s">
        <v>13</v>
      </c>
    </row>
    <row r="442" spans="1:4">
      <c r="A442" s="127">
        <v>434</v>
      </c>
      <c r="B442" s="122" t="s">
        <v>1982</v>
      </c>
      <c r="C442" s="122" t="s">
        <v>1983</v>
      </c>
      <c r="D442" s="122" t="s">
        <v>13</v>
      </c>
    </row>
    <row r="443" spans="1:4">
      <c r="A443" s="127">
        <v>435</v>
      </c>
      <c r="B443" s="122" t="s">
        <v>1644</v>
      </c>
      <c r="C443" s="122" t="s">
        <v>1645</v>
      </c>
      <c r="D443" s="122" t="s">
        <v>13</v>
      </c>
    </row>
    <row r="444" spans="1:4">
      <c r="A444" s="127">
        <v>436</v>
      </c>
      <c r="B444" s="122" t="s">
        <v>1674</v>
      </c>
      <c r="C444" s="122" t="s">
        <v>1675</v>
      </c>
      <c r="D444" s="122" t="s">
        <v>13</v>
      </c>
    </row>
    <row r="445" spans="1:4">
      <c r="A445" s="127">
        <v>437</v>
      </c>
      <c r="B445" s="122" t="s">
        <v>4145</v>
      </c>
      <c r="C445" s="122" t="s">
        <v>4537</v>
      </c>
      <c r="D445" s="122" t="s">
        <v>13</v>
      </c>
    </row>
    <row r="446" spans="1:4">
      <c r="A446" s="127">
        <v>438</v>
      </c>
      <c r="B446" s="122" t="s">
        <v>1864</v>
      </c>
      <c r="C446" s="122" t="s">
        <v>1865</v>
      </c>
      <c r="D446" s="122" t="s">
        <v>13</v>
      </c>
    </row>
    <row r="447" spans="1:4">
      <c r="A447" s="127">
        <v>439</v>
      </c>
      <c r="B447" s="122" t="s">
        <v>1916</v>
      </c>
      <c r="C447" s="122" t="s">
        <v>1917</v>
      </c>
      <c r="D447" s="122" t="s">
        <v>13</v>
      </c>
    </row>
    <row r="448" spans="1:4">
      <c r="A448" s="127">
        <v>440</v>
      </c>
      <c r="B448" s="122" t="s">
        <v>1738</v>
      </c>
      <c r="C448" s="122" t="s">
        <v>4536</v>
      </c>
      <c r="D448" s="122" t="s">
        <v>13</v>
      </c>
    </row>
    <row r="449" spans="1:4">
      <c r="A449" s="127">
        <v>441</v>
      </c>
      <c r="B449" s="122" t="s">
        <v>2245</v>
      </c>
      <c r="C449" s="122" t="s">
        <v>2246</v>
      </c>
      <c r="D449" s="122" t="s">
        <v>13</v>
      </c>
    </row>
    <row r="450" spans="1:4">
      <c r="A450" s="127">
        <v>442</v>
      </c>
      <c r="B450" s="122" t="s">
        <v>2120</v>
      </c>
      <c r="C450" s="122" t="s">
        <v>2121</v>
      </c>
      <c r="D450" s="122" t="s">
        <v>13</v>
      </c>
    </row>
    <row r="451" spans="1:4">
      <c r="A451" s="127">
        <v>443</v>
      </c>
      <c r="B451" s="122" t="s">
        <v>224</v>
      </c>
      <c r="C451" s="122" t="s">
        <v>225</v>
      </c>
      <c r="D451" s="122" t="s">
        <v>13</v>
      </c>
    </row>
    <row r="452" spans="1:4">
      <c r="A452" s="127">
        <v>444</v>
      </c>
      <c r="B452" s="122" t="s">
        <v>1984</v>
      </c>
      <c r="C452" s="122" t="s">
        <v>1985</v>
      </c>
      <c r="D452" s="122" t="s">
        <v>13</v>
      </c>
    </row>
    <row r="453" spans="1:4">
      <c r="A453" s="127">
        <v>445</v>
      </c>
      <c r="B453" s="122" t="s">
        <v>1841</v>
      </c>
      <c r="C453" s="122" t="s">
        <v>4535</v>
      </c>
      <c r="D453" s="122" t="s">
        <v>13</v>
      </c>
    </row>
    <row r="454" spans="1:4">
      <c r="A454" s="127">
        <v>446</v>
      </c>
      <c r="B454" s="122" t="s">
        <v>2116</v>
      </c>
      <c r="C454" s="122" t="s">
        <v>2117</v>
      </c>
      <c r="D454" s="122" t="s">
        <v>13</v>
      </c>
    </row>
    <row r="455" spans="1:4">
      <c r="A455" s="127">
        <v>447</v>
      </c>
      <c r="B455" s="122" t="s">
        <v>2279</v>
      </c>
      <c r="C455" s="122" t="s">
        <v>2280</v>
      </c>
      <c r="D455" s="122" t="s">
        <v>13</v>
      </c>
    </row>
    <row r="456" spans="1:4">
      <c r="A456" s="127">
        <v>448</v>
      </c>
      <c r="B456" s="122" t="s">
        <v>2247</v>
      </c>
      <c r="C456" s="122" t="s">
        <v>2248</v>
      </c>
      <c r="D456" s="122" t="s">
        <v>13</v>
      </c>
    </row>
    <row r="457" spans="1:4">
      <c r="A457" s="127">
        <v>449</v>
      </c>
      <c r="B457" s="122" t="s">
        <v>3502</v>
      </c>
      <c r="C457" s="122" t="s">
        <v>3503</v>
      </c>
      <c r="D457" s="122" t="s">
        <v>13</v>
      </c>
    </row>
    <row r="458" spans="1:4">
      <c r="A458" s="127">
        <v>450</v>
      </c>
      <c r="B458" s="122" t="s">
        <v>1843</v>
      </c>
      <c r="C458" s="122" t="s">
        <v>1844</v>
      </c>
      <c r="D458" s="122" t="s">
        <v>13</v>
      </c>
    </row>
    <row r="459" spans="1:4">
      <c r="A459" s="127">
        <v>451</v>
      </c>
      <c r="B459" s="122" t="s">
        <v>244</v>
      </c>
      <c r="C459" s="122" t="s">
        <v>245</v>
      </c>
      <c r="D459" s="122" t="s">
        <v>13</v>
      </c>
    </row>
    <row r="460" spans="1:4">
      <c r="A460" s="127">
        <v>452</v>
      </c>
      <c r="B460" s="122" t="s">
        <v>2295</v>
      </c>
      <c r="C460" s="122" t="s">
        <v>4534</v>
      </c>
      <c r="D460" s="122" t="s">
        <v>13</v>
      </c>
    </row>
    <row r="461" spans="1:4">
      <c r="A461" s="127">
        <v>453</v>
      </c>
      <c r="B461" s="122" t="s">
        <v>2283</v>
      </c>
      <c r="C461" s="122" t="s">
        <v>2284</v>
      </c>
      <c r="D461" s="122" t="s">
        <v>13</v>
      </c>
    </row>
    <row r="462" spans="1:4">
      <c r="A462" s="127">
        <v>454</v>
      </c>
      <c r="B462" s="122" t="s">
        <v>2050</v>
      </c>
      <c r="C462" s="122" t="s">
        <v>2051</v>
      </c>
      <c r="D462" s="122" t="s">
        <v>13</v>
      </c>
    </row>
    <row r="463" spans="1:4">
      <c r="A463" s="127">
        <v>455</v>
      </c>
      <c r="B463" s="122" t="s">
        <v>2281</v>
      </c>
      <c r="C463" s="122" t="s">
        <v>2282</v>
      </c>
      <c r="D463" s="122" t="s">
        <v>13</v>
      </c>
    </row>
    <row r="464" spans="1:4">
      <c r="A464" s="127">
        <v>456</v>
      </c>
      <c r="B464" s="122" t="s">
        <v>2277</v>
      </c>
      <c r="C464" s="122" t="s">
        <v>2278</v>
      </c>
      <c r="D464" s="122" t="s">
        <v>13</v>
      </c>
    </row>
    <row r="465" spans="1:4">
      <c r="A465" s="127">
        <v>457</v>
      </c>
      <c r="B465" s="122" t="s">
        <v>2182</v>
      </c>
      <c r="C465" s="122" t="s">
        <v>2183</v>
      </c>
      <c r="D465" s="122" t="s">
        <v>13</v>
      </c>
    </row>
    <row r="466" spans="1:4">
      <c r="A466" s="127">
        <v>458</v>
      </c>
      <c r="B466" s="122" t="s">
        <v>2190</v>
      </c>
      <c r="C466" s="122" t="s">
        <v>2191</v>
      </c>
      <c r="D466" s="122" t="s">
        <v>13</v>
      </c>
    </row>
    <row r="467" spans="1:4">
      <c r="A467" s="127">
        <v>459</v>
      </c>
      <c r="B467" s="122" t="s">
        <v>1809</v>
      </c>
      <c r="C467" s="122" t="s">
        <v>4533</v>
      </c>
      <c r="D467" s="122" t="s">
        <v>13</v>
      </c>
    </row>
    <row r="468" spans="1:4">
      <c r="A468" s="127">
        <v>460</v>
      </c>
      <c r="B468" s="122" t="s">
        <v>1888</v>
      </c>
      <c r="C468" s="122" t="s">
        <v>1889</v>
      </c>
      <c r="D468" s="122" t="s">
        <v>13</v>
      </c>
    </row>
    <row r="469" spans="1:4">
      <c r="A469" s="127">
        <v>461</v>
      </c>
      <c r="B469" s="122" t="s">
        <v>262</v>
      </c>
      <c r="C469" s="122" t="s">
        <v>263</v>
      </c>
      <c r="D469" s="122" t="s">
        <v>13</v>
      </c>
    </row>
    <row r="470" spans="1:4">
      <c r="A470" s="127">
        <v>462</v>
      </c>
      <c r="B470" s="122" t="s">
        <v>2122</v>
      </c>
      <c r="C470" s="122" t="s">
        <v>2123</v>
      </c>
      <c r="D470" s="122" t="s">
        <v>13</v>
      </c>
    </row>
    <row r="471" spans="1:4">
      <c r="A471" s="127">
        <v>463</v>
      </c>
      <c r="B471" s="122" t="s">
        <v>1948</v>
      </c>
      <c r="C471" s="122" t="s">
        <v>4532</v>
      </c>
      <c r="D471" s="122" t="s">
        <v>13</v>
      </c>
    </row>
    <row r="472" spans="1:4">
      <c r="A472" s="127">
        <v>464</v>
      </c>
      <c r="B472" s="122" t="s">
        <v>1740</v>
      </c>
      <c r="C472" s="122" t="s">
        <v>1741</v>
      </c>
      <c r="D472" s="122" t="s">
        <v>13</v>
      </c>
    </row>
    <row r="473" spans="1:4">
      <c r="A473" s="127">
        <v>465</v>
      </c>
      <c r="B473" s="122" t="s">
        <v>2156</v>
      </c>
      <c r="C473" s="122" t="s">
        <v>2157</v>
      </c>
      <c r="D473" s="122" t="s">
        <v>13</v>
      </c>
    </row>
    <row r="474" spans="1:4">
      <c r="A474" s="127">
        <v>466</v>
      </c>
      <c r="B474" s="122" t="s">
        <v>1656</v>
      </c>
      <c r="C474" s="122" t="s">
        <v>1657</v>
      </c>
      <c r="D474" s="122" t="s">
        <v>13</v>
      </c>
    </row>
    <row r="475" spans="1:4">
      <c r="A475" s="127">
        <v>467</v>
      </c>
      <c r="B475" s="122" t="s">
        <v>2080</v>
      </c>
      <c r="C475" s="122" t="s">
        <v>2081</v>
      </c>
      <c r="D475" s="122" t="s">
        <v>13</v>
      </c>
    </row>
    <row r="476" spans="1:4">
      <c r="A476" s="127">
        <v>468</v>
      </c>
      <c r="B476" s="122" t="s">
        <v>276</v>
      </c>
      <c r="C476" s="122" t="s">
        <v>277</v>
      </c>
      <c r="D476" s="122" t="s">
        <v>13</v>
      </c>
    </row>
    <row r="477" spans="1:4">
      <c r="A477" s="127">
        <v>469</v>
      </c>
      <c r="B477" s="122" t="s">
        <v>1760</v>
      </c>
      <c r="C477" s="122" t="s">
        <v>1761</v>
      </c>
      <c r="D477" s="122" t="s">
        <v>13</v>
      </c>
    </row>
    <row r="478" spans="1:4">
      <c r="A478" s="127">
        <v>470</v>
      </c>
      <c r="B478" s="122" t="s">
        <v>2216</v>
      </c>
      <c r="C478" s="122" t="s">
        <v>2217</v>
      </c>
      <c r="D478" s="122" t="s">
        <v>13</v>
      </c>
    </row>
    <row r="479" spans="1:4">
      <c r="A479" s="127">
        <v>471</v>
      </c>
      <c r="B479" s="122" t="s">
        <v>2218</v>
      </c>
      <c r="C479" s="122" t="s">
        <v>2219</v>
      </c>
      <c r="D479" s="122" t="s">
        <v>13</v>
      </c>
    </row>
    <row r="480" spans="1:4">
      <c r="A480" s="127">
        <v>472</v>
      </c>
      <c r="B480" s="122" t="s">
        <v>2158</v>
      </c>
      <c r="C480" s="122" t="s">
        <v>2159</v>
      </c>
      <c r="D480" s="122" t="s">
        <v>13</v>
      </c>
    </row>
    <row r="481" spans="1:4">
      <c r="A481" s="127">
        <v>473</v>
      </c>
      <c r="B481" s="122" t="s">
        <v>2084</v>
      </c>
      <c r="C481" s="122" t="s">
        <v>2085</v>
      </c>
      <c r="D481" s="122" t="s">
        <v>13</v>
      </c>
    </row>
    <row r="482" spans="1:4">
      <c r="A482" s="127">
        <v>474</v>
      </c>
      <c r="B482" s="122" t="s">
        <v>1658</v>
      </c>
      <c r="C482" s="122" t="s">
        <v>1659</v>
      </c>
      <c r="D482" s="122" t="s">
        <v>13</v>
      </c>
    </row>
    <row r="483" spans="1:4">
      <c r="A483" s="127">
        <v>475</v>
      </c>
      <c r="B483" s="122" t="s">
        <v>1892</v>
      </c>
      <c r="C483" s="122" t="s">
        <v>1893</v>
      </c>
      <c r="D483" s="122" t="s">
        <v>13</v>
      </c>
    </row>
    <row r="484" spans="1:4">
      <c r="A484" s="127">
        <v>476</v>
      </c>
      <c r="B484" s="122" t="s">
        <v>1676</v>
      </c>
      <c r="C484" s="122" t="s">
        <v>4531</v>
      </c>
      <c r="D484" s="122" t="s">
        <v>13</v>
      </c>
    </row>
    <row r="485" spans="1:4">
      <c r="A485" s="127">
        <v>477</v>
      </c>
      <c r="B485" s="122" t="s">
        <v>1868</v>
      </c>
      <c r="C485" s="122" t="s">
        <v>1869</v>
      </c>
      <c r="D485" s="122" t="s">
        <v>13</v>
      </c>
    </row>
    <row r="486" spans="1:4">
      <c r="A486" s="127">
        <v>478</v>
      </c>
      <c r="B486" s="122" t="s">
        <v>2124</v>
      </c>
      <c r="C486" s="122" t="s">
        <v>2125</v>
      </c>
      <c r="D486" s="122" t="s">
        <v>13</v>
      </c>
    </row>
    <row r="487" spans="1:4">
      <c r="A487" s="127">
        <v>479</v>
      </c>
      <c r="B487" s="122" t="s">
        <v>1872</v>
      </c>
      <c r="C487" s="122" t="s">
        <v>1873</v>
      </c>
      <c r="D487" s="122" t="s">
        <v>13</v>
      </c>
    </row>
    <row r="488" spans="1:4">
      <c r="A488" s="127">
        <v>480</v>
      </c>
      <c r="B488" s="122" t="s">
        <v>2142</v>
      </c>
      <c r="C488" s="122" t="s">
        <v>2143</v>
      </c>
      <c r="D488" s="122" t="s">
        <v>13</v>
      </c>
    </row>
    <row r="489" spans="1:4">
      <c r="A489" s="127">
        <v>481</v>
      </c>
      <c r="B489" s="122" t="s">
        <v>2249</v>
      </c>
      <c r="C489" s="122" t="s">
        <v>2250</v>
      </c>
      <c r="D489" s="122" t="s">
        <v>13</v>
      </c>
    </row>
    <row r="490" spans="1:4">
      <c r="A490" s="127">
        <v>482</v>
      </c>
      <c r="B490" s="122" t="s">
        <v>3831</v>
      </c>
      <c r="C490" s="122" t="s">
        <v>3832</v>
      </c>
      <c r="D490" s="122" t="s">
        <v>13</v>
      </c>
    </row>
    <row r="491" spans="1:4">
      <c r="A491" s="127">
        <v>483</v>
      </c>
      <c r="B491" s="122" t="s">
        <v>1823</v>
      </c>
      <c r="C491" s="122" t="s">
        <v>1824</v>
      </c>
      <c r="D491" s="122" t="s">
        <v>13</v>
      </c>
    </row>
    <row r="492" spans="1:4">
      <c r="A492" s="127">
        <v>484</v>
      </c>
      <c r="B492" s="122" t="s">
        <v>3787</v>
      </c>
      <c r="C492" s="122" t="s">
        <v>3788</v>
      </c>
      <c r="D492" s="122" t="s">
        <v>13</v>
      </c>
    </row>
    <row r="493" spans="1:4">
      <c r="A493" s="127">
        <v>485</v>
      </c>
      <c r="B493" s="122" t="s">
        <v>2958</v>
      </c>
      <c r="C493" s="122" t="s">
        <v>2959</v>
      </c>
      <c r="D493" s="122" t="s">
        <v>13</v>
      </c>
    </row>
    <row r="494" spans="1:4">
      <c r="A494" s="127">
        <v>486</v>
      </c>
      <c r="B494" s="122" t="s">
        <v>4530</v>
      </c>
      <c r="C494" s="122" t="s">
        <v>4529</v>
      </c>
      <c r="D494" s="122" t="s">
        <v>13</v>
      </c>
    </row>
    <row r="495" spans="1:4">
      <c r="A495" s="127">
        <v>487</v>
      </c>
      <c r="B495" s="122" t="s">
        <v>4528</v>
      </c>
      <c r="C495" s="122" t="s">
        <v>4527</v>
      </c>
      <c r="D495" s="122" t="s">
        <v>13</v>
      </c>
    </row>
    <row r="496" spans="1:4">
      <c r="A496" s="127">
        <v>488</v>
      </c>
      <c r="B496" s="122" t="s">
        <v>1811</v>
      </c>
      <c r="C496" s="122" t="s">
        <v>1812</v>
      </c>
      <c r="D496" s="122" t="s">
        <v>13</v>
      </c>
    </row>
    <row r="497" spans="1:4">
      <c r="A497" s="127">
        <v>489</v>
      </c>
      <c r="B497" s="122" t="s">
        <v>1870</v>
      </c>
      <c r="C497" s="122" t="s">
        <v>1871</v>
      </c>
      <c r="D497" s="122" t="s">
        <v>13</v>
      </c>
    </row>
    <row r="498" spans="1:4">
      <c r="A498" s="127">
        <v>490</v>
      </c>
      <c r="B498" s="122" t="s">
        <v>1779</v>
      </c>
      <c r="C498" s="122" t="s">
        <v>1780</v>
      </c>
      <c r="D498" s="122" t="s">
        <v>13</v>
      </c>
    </row>
    <row r="499" spans="1:4">
      <c r="A499" s="127">
        <v>491</v>
      </c>
      <c r="B499" s="122" t="s">
        <v>2192</v>
      </c>
      <c r="C499" s="122" t="s">
        <v>2193</v>
      </c>
      <c r="D499" s="122" t="s">
        <v>13</v>
      </c>
    </row>
    <row r="500" spans="1:4">
      <c r="A500" s="127">
        <v>492</v>
      </c>
      <c r="B500" s="122" t="s">
        <v>336</v>
      </c>
      <c r="C500" s="122" t="s">
        <v>337</v>
      </c>
      <c r="D500" s="122" t="s">
        <v>13</v>
      </c>
    </row>
    <row r="501" spans="1:4">
      <c r="A501" s="127">
        <v>493</v>
      </c>
      <c r="B501" s="122" t="s">
        <v>346</v>
      </c>
      <c r="C501" s="122" t="s">
        <v>347</v>
      </c>
      <c r="D501" s="122" t="s">
        <v>13</v>
      </c>
    </row>
    <row r="502" spans="1:4">
      <c r="A502" s="127">
        <v>494</v>
      </c>
      <c r="B502" s="122" t="s">
        <v>2285</v>
      </c>
      <c r="C502" s="122" t="s">
        <v>2286</v>
      </c>
      <c r="D502" s="122" t="s">
        <v>13</v>
      </c>
    </row>
    <row r="503" spans="1:4">
      <c r="A503" s="127">
        <v>495</v>
      </c>
      <c r="B503" s="122" t="s">
        <v>4526</v>
      </c>
      <c r="C503" s="122" t="s">
        <v>4525</v>
      </c>
      <c r="D503" s="122" t="s">
        <v>13</v>
      </c>
    </row>
    <row r="504" spans="1:4">
      <c r="A504" s="127">
        <v>496</v>
      </c>
      <c r="B504" s="122" t="s">
        <v>1992</v>
      </c>
      <c r="C504" s="122" t="s">
        <v>1993</v>
      </c>
      <c r="D504" s="122" t="s">
        <v>13</v>
      </c>
    </row>
    <row r="505" spans="1:4">
      <c r="A505" s="127">
        <v>497</v>
      </c>
      <c r="B505" s="122" t="s">
        <v>2251</v>
      </c>
      <c r="C505" s="122" t="s">
        <v>2252</v>
      </c>
      <c r="D505" s="122" t="s">
        <v>13</v>
      </c>
    </row>
    <row r="506" spans="1:4">
      <c r="A506" s="127">
        <v>498</v>
      </c>
      <c r="B506" s="122" t="s">
        <v>4524</v>
      </c>
      <c r="C506" s="122" t="s">
        <v>4523</v>
      </c>
      <c r="D506" s="122" t="s">
        <v>13</v>
      </c>
    </row>
    <row r="507" spans="1:4">
      <c r="A507" s="127">
        <v>499</v>
      </c>
      <c r="B507" s="122" t="s">
        <v>2128</v>
      </c>
      <c r="C507" s="122" t="s">
        <v>2129</v>
      </c>
      <c r="D507" s="122" t="s">
        <v>13</v>
      </c>
    </row>
    <row r="508" spans="1:4">
      <c r="A508" s="127">
        <v>500</v>
      </c>
      <c r="B508" s="122" t="s">
        <v>2253</v>
      </c>
      <c r="C508" s="122" t="s">
        <v>2254</v>
      </c>
      <c r="D508" s="122" t="s">
        <v>13</v>
      </c>
    </row>
    <row r="509" spans="1:4">
      <c r="A509" s="127">
        <v>501</v>
      </c>
      <c r="B509" s="122" t="s">
        <v>2287</v>
      </c>
      <c r="C509" s="122" t="s">
        <v>2288</v>
      </c>
      <c r="D509" s="122" t="s">
        <v>13</v>
      </c>
    </row>
    <row r="510" spans="1:4">
      <c r="A510" s="127">
        <v>502</v>
      </c>
      <c r="B510" s="122" t="s">
        <v>410</v>
      </c>
      <c r="C510" s="122" t="s">
        <v>411</v>
      </c>
      <c r="D510" s="122" t="s">
        <v>13</v>
      </c>
    </row>
    <row r="511" spans="1:4">
      <c r="A511" s="127">
        <v>503</v>
      </c>
      <c r="B511" s="122" t="s">
        <v>2054</v>
      </c>
      <c r="C511" s="122" t="s">
        <v>2055</v>
      </c>
      <c r="D511" s="122" t="s">
        <v>13</v>
      </c>
    </row>
    <row r="512" spans="1:4">
      <c r="A512" s="127">
        <v>504</v>
      </c>
      <c r="B512" s="122" t="s">
        <v>2086</v>
      </c>
      <c r="C512" s="122" t="s">
        <v>4522</v>
      </c>
      <c r="D512" s="122" t="s">
        <v>13</v>
      </c>
    </row>
    <row r="513" spans="1:4">
      <c r="A513" s="127">
        <v>505</v>
      </c>
      <c r="B513" s="122" t="s">
        <v>2088</v>
      </c>
      <c r="C513" s="122" t="s">
        <v>2089</v>
      </c>
      <c r="D513" s="122" t="s">
        <v>13</v>
      </c>
    </row>
    <row r="514" spans="1:4">
      <c r="A514" s="127">
        <v>506</v>
      </c>
      <c r="B514" s="122" t="s">
        <v>2220</v>
      </c>
      <c r="C514" s="122" t="s">
        <v>2221</v>
      </c>
      <c r="D514" s="122" t="s">
        <v>13</v>
      </c>
    </row>
    <row r="515" spans="1:4">
      <c r="A515" s="127">
        <v>507</v>
      </c>
      <c r="B515" s="122" t="s">
        <v>1660</v>
      </c>
      <c r="C515" s="122" t="s">
        <v>1661</v>
      </c>
      <c r="D515" s="122" t="s">
        <v>13</v>
      </c>
    </row>
    <row r="516" spans="1:4">
      <c r="A516" s="127">
        <v>508</v>
      </c>
      <c r="B516" s="122" t="s">
        <v>1952</v>
      </c>
      <c r="C516" s="122" t="s">
        <v>1953</v>
      </c>
      <c r="D516" s="122" t="s">
        <v>13</v>
      </c>
    </row>
    <row r="517" spans="1:4">
      <c r="A517" s="127">
        <v>509</v>
      </c>
      <c r="B517" s="122" t="s">
        <v>1646</v>
      </c>
      <c r="C517" s="122" t="s">
        <v>1647</v>
      </c>
      <c r="D517" s="122" t="s">
        <v>13</v>
      </c>
    </row>
    <row r="518" spans="1:4">
      <c r="A518" s="127">
        <v>510</v>
      </c>
      <c r="B518" s="122" t="s">
        <v>1765</v>
      </c>
      <c r="C518" s="122" t="s">
        <v>1766</v>
      </c>
      <c r="D518" s="122" t="s">
        <v>13</v>
      </c>
    </row>
    <row r="519" spans="1:4">
      <c r="A519" s="127">
        <v>511</v>
      </c>
      <c r="B519" s="122" t="s">
        <v>2016</v>
      </c>
      <c r="C519" s="122" t="s">
        <v>2017</v>
      </c>
      <c r="D519" s="122" t="s">
        <v>13</v>
      </c>
    </row>
    <row r="520" spans="1:4">
      <c r="A520" s="127">
        <v>512</v>
      </c>
      <c r="B520" s="122" t="s">
        <v>444</v>
      </c>
      <c r="C520" s="122" t="s">
        <v>445</v>
      </c>
      <c r="D520" s="122" t="s">
        <v>13</v>
      </c>
    </row>
    <row r="521" spans="1:4">
      <c r="A521" s="127">
        <v>513</v>
      </c>
      <c r="B521" s="122" t="s">
        <v>1678</v>
      </c>
      <c r="C521" s="122" t="s">
        <v>1679</v>
      </c>
      <c r="D521" s="122" t="s">
        <v>13</v>
      </c>
    </row>
    <row r="522" spans="1:4">
      <c r="A522" s="127">
        <v>514</v>
      </c>
      <c r="B522" s="122" t="s">
        <v>4521</v>
      </c>
      <c r="C522" s="122" t="s">
        <v>4520</v>
      </c>
      <c r="D522" s="122" t="s">
        <v>13</v>
      </c>
    </row>
    <row r="523" spans="1:4">
      <c r="A523" s="127">
        <v>515</v>
      </c>
      <c r="B523" s="122" t="s">
        <v>2058</v>
      </c>
      <c r="C523" s="122" t="s">
        <v>2059</v>
      </c>
      <c r="D523" s="122" t="s">
        <v>13</v>
      </c>
    </row>
    <row r="524" spans="1:4">
      <c r="A524" s="127">
        <v>516</v>
      </c>
      <c r="B524" s="122" t="s">
        <v>1692</v>
      </c>
      <c r="C524" s="122" t="s">
        <v>1693</v>
      </c>
      <c r="D524" s="122" t="s">
        <v>13</v>
      </c>
    </row>
    <row r="525" spans="1:4">
      <c r="A525" s="127">
        <v>517</v>
      </c>
      <c r="B525" s="122" t="s">
        <v>1918</v>
      </c>
      <c r="C525" s="122" t="s">
        <v>1919</v>
      </c>
      <c r="D525" s="122" t="s">
        <v>13</v>
      </c>
    </row>
    <row r="526" spans="1:4">
      <c r="A526" s="127">
        <v>518</v>
      </c>
      <c r="B526" s="122" t="s">
        <v>1694</v>
      </c>
      <c r="C526" s="122" t="s">
        <v>4519</v>
      </c>
      <c r="D526" s="122" t="s">
        <v>13</v>
      </c>
    </row>
    <row r="527" spans="1:4">
      <c r="A527" s="127">
        <v>519</v>
      </c>
      <c r="B527" s="122" t="s">
        <v>1662</v>
      </c>
      <c r="C527" s="122" t="s">
        <v>1663</v>
      </c>
      <c r="D527" s="122" t="s">
        <v>13</v>
      </c>
    </row>
    <row r="528" spans="1:4">
      <c r="A528" s="127">
        <v>520</v>
      </c>
      <c r="B528" s="122" t="s">
        <v>1664</v>
      </c>
      <c r="C528" s="122" t="s">
        <v>1665</v>
      </c>
      <c r="D528" s="122" t="s">
        <v>13</v>
      </c>
    </row>
    <row r="529" spans="1:4">
      <c r="A529" s="127">
        <v>521</v>
      </c>
      <c r="B529" s="122" t="s">
        <v>477</v>
      </c>
      <c r="C529" s="122" t="s">
        <v>478</v>
      </c>
      <c r="D529" s="122" t="s">
        <v>13</v>
      </c>
    </row>
    <row r="530" spans="1:4">
      <c r="A530" s="127">
        <v>522</v>
      </c>
      <c r="B530" s="122" t="s">
        <v>481</v>
      </c>
      <c r="C530" s="122" t="s">
        <v>4518</v>
      </c>
      <c r="D530" s="122" t="s">
        <v>13</v>
      </c>
    </row>
    <row r="531" spans="1:4">
      <c r="A531" s="127">
        <v>523</v>
      </c>
      <c r="B531" s="122" t="s">
        <v>483</v>
      </c>
      <c r="C531" s="122" t="s">
        <v>484</v>
      </c>
      <c r="D531" s="122" t="s">
        <v>13</v>
      </c>
    </row>
    <row r="532" spans="1:4">
      <c r="A532" s="127">
        <v>524</v>
      </c>
      <c r="B532" s="122" t="s">
        <v>1746</v>
      </c>
      <c r="C532" s="122" t="s">
        <v>1747</v>
      </c>
      <c r="D532" s="122" t="s">
        <v>13</v>
      </c>
    </row>
    <row r="533" spans="1:4">
      <c r="A533" s="127">
        <v>525</v>
      </c>
      <c r="B533" s="122" t="s">
        <v>1988</v>
      </c>
      <c r="C533" s="122" t="s">
        <v>1989</v>
      </c>
      <c r="D533" s="122" t="s">
        <v>13</v>
      </c>
    </row>
    <row r="534" spans="1:4">
      <c r="A534" s="127">
        <v>526</v>
      </c>
      <c r="B534" s="122" t="s">
        <v>3216</v>
      </c>
      <c r="C534" s="122" t="s">
        <v>3217</v>
      </c>
      <c r="D534" s="122" t="s">
        <v>13</v>
      </c>
    </row>
    <row r="535" spans="1:4">
      <c r="A535" s="127">
        <v>527</v>
      </c>
      <c r="B535" s="122" t="s">
        <v>2222</v>
      </c>
      <c r="C535" s="122" t="s">
        <v>2223</v>
      </c>
      <c r="D535" s="122" t="s">
        <v>13</v>
      </c>
    </row>
    <row r="536" spans="1:4">
      <c r="A536" s="127">
        <v>528</v>
      </c>
      <c r="B536" s="122" t="s">
        <v>499</v>
      </c>
      <c r="C536" s="122" t="s">
        <v>4517</v>
      </c>
      <c r="D536" s="122" t="s">
        <v>13</v>
      </c>
    </row>
    <row r="537" spans="1:4">
      <c r="A537" s="127">
        <v>529</v>
      </c>
      <c r="B537" s="122" t="s">
        <v>2018</v>
      </c>
      <c r="C537" s="122" t="s">
        <v>4516</v>
      </c>
      <c r="D537" s="122" t="s">
        <v>13</v>
      </c>
    </row>
    <row r="538" spans="1:4">
      <c r="A538" s="127">
        <v>530</v>
      </c>
      <c r="B538" s="122" t="s">
        <v>2255</v>
      </c>
      <c r="C538" s="122" t="s">
        <v>2256</v>
      </c>
      <c r="D538" s="122" t="s">
        <v>13</v>
      </c>
    </row>
    <row r="539" spans="1:4">
      <c r="A539" s="127">
        <v>531</v>
      </c>
      <c r="B539" s="122" t="s">
        <v>1894</v>
      </c>
      <c r="C539" s="122" t="s">
        <v>4515</v>
      </c>
      <c r="D539" s="122" t="s">
        <v>13</v>
      </c>
    </row>
    <row r="540" spans="1:4">
      <c r="A540" s="127">
        <v>532</v>
      </c>
      <c r="B540" s="122" t="s">
        <v>2020</v>
      </c>
      <c r="C540" s="122" t="s">
        <v>2021</v>
      </c>
      <c r="D540" s="122" t="s">
        <v>13</v>
      </c>
    </row>
    <row r="541" spans="1:4">
      <c r="A541" s="127">
        <v>533</v>
      </c>
      <c r="B541" s="122" t="s">
        <v>1781</v>
      </c>
      <c r="C541" s="122" t="s">
        <v>1782</v>
      </c>
      <c r="D541" s="122" t="s">
        <v>13</v>
      </c>
    </row>
    <row r="542" spans="1:4">
      <c r="A542" s="127">
        <v>534</v>
      </c>
      <c r="B542" s="122" t="s">
        <v>4514</v>
      </c>
      <c r="C542" s="122" t="s">
        <v>4513</v>
      </c>
      <c r="D542" s="122" t="s">
        <v>13</v>
      </c>
    </row>
    <row r="543" spans="1:4">
      <c r="A543" s="127">
        <v>535</v>
      </c>
      <c r="B543" s="122" t="s">
        <v>1920</v>
      </c>
      <c r="C543" s="122" t="s">
        <v>1921</v>
      </c>
      <c r="D543" s="122" t="s">
        <v>13</v>
      </c>
    </row>
    <row r="544" spans="1:4">
      <c r="A544" s="127">
        <v>536</v>
      </c>
      <c r="B544" s="122" t="s">
        <v>2130</v>
      </c>
      <c r="C544" s="122" t="s">
        <v>2131</v>
      </c>
      <c r="D544" s="122" t="s">
        <v>13</v>
      </c>
    </row>
    <row r="545" spans="1:4">
      <c r="A545" s="127">
        <v>537</v>
      </c>
      <c r="B545" s="122" t="s">
        <v>2327</v>
      </c>
      <c r="C545" s="122" t="s">
        <v>2328</v>
      </c>
      <c r="D545" s="122" t="s">
        <v>13</v>
      </c>
    </row>
    <row r="546" spans="1:4">
      <c r="A546" s="127">
        <v>538</v>
      </c>
      <c r="B546" s="122" t="s">
        <v>1748</v>
      </c>
      <c r="C546" s="122" t="s">
        <v>1749</v>
      </c>
      <c r="D546" s="122" t="s">
        <v>13</v>
      </c>
    </row>
    <row r="547" spans="1:4">
      <c r="A547" s="127">
        <v>539</v>
      </c>
      <c r="B547" s="122" t="s">
        <v>1783</v>
      </c>
      <c r="C547" s="122" t="s">
        <v>4512</v>
      </c>
      <c r="D547" s="122" t="s">
        <v>13</v>
      </c>
    </row>
    <row r="548" spans="1:4">
      <c r="A548" s="127">
        <v>540</v>
      </c>
      <c r="B548" s="122" t="s">
        <v>1696</v>
      </c>
      <c r="C548" s="122" t="s">
        <v>1697</v>
      </c>
      <c r="D548" s="122" t="s">
        <v>13</v>
      </c>
    </row>
    <row r="549" spans="1:4">
      <c r="A549" s="127">
        <v>541</v>
      </c>
      <c r="B549" s="122" t="s">
        <v>2022</v>
      </c>
      <c r="C549" s="122" t="s">
        <v>2023</v>
      </c>
      <c r="D549" s="122" t="s">
        <v>13</v>
      </c>
    </row>
    <row r="550" spans="1:4">
      <c r="A550" s="127">
        <v>542</v>
      </c>
      <c r="B550" s="122" t="s">
        <v>4511</v>
      </c>
      <c r="C550" s="122" t="s">
        <v>4510</v>
      </c>
      <c r="D550" s="122" t="s">
        <v>13</v>
      </c>
    </row>
    <row r="551" spans="1:4">
      <c r="A551" s="127">
        <v>543</v>
      </c>
      <c r="B551" s="122" t="s">
        <v>1922</v>
      </c>
      <c r="C551" s="122" t="s">
        <v>1923</v>
      </c>
      <c r="D551" s="122" t="s">
        <v>13</v>
      </c>
    </row>
    <row r="552" spans="1:4">
      <c r="A552" s="127">
        <v>544</v>
      </c>
      <c r="B552" s="122" t="s">
        <v>2132</v>
      </c>
      <c r="C552" s="122" t="s">
        <v>2133</v>
      </c>
      <c r="D552" s="122" t="s">
        <v>13</v>
      </c>
    </row>
    <row r="553" spans="1:4">
      <c r="A553" s="127">
        <v>545</v>
      </c>
      <c r="B553" s="122" t="s">
        <v>1954</v>
      </c>
      <c r="C553" s="122" t="s">
        <v>1955</v>
      </c>
      <c r="D553" s="122" t="s">
        <v>13</v>
      </c>
    </row>
    <row r="554" spans="1:4">
      <c r="A554" s="127">
        <v>546</v>
      </c>
      <c r="B554" s="122" t="s">
        <v>1845</v>
      </c>
      <c r="C554" s="122" t="s">
        <v>4509</v>
      </c>
      <c r="D554" s="122" t="s">
        <v>13</v>
      </c>
    </row>
    <row r="555" spans="1:4">
      <c r="A555" s="127">
        <v>547</v>
      </c>
      <c r="B555" s="122" t="s">
        <v>1994</v>
      </c>
      <c r="C555" s="122" t="s">
        <v>1995</v>
      </c>
      <c r="D555" s="122" t="s">
        <v>13</v>
      </c>
    </row>
    <row r="556" spans="1:4">
      <c r="A556" s="127">
        <v>548</v>
      </c>
      <c r="B556" s="122" t="s">
        <v>2196</v>
      </c>
      <c r="C556" s="122" t="s">
        <v>2197</v>
      </c>
      <c r="D556" s="122" t="s">
        <v>13</v>
      </c>
    </row>
    <row r="557" spans="1:4">
      <c r="A557" s="127">
        <v>549</v>
      </c>
      <c r="B557" s="122" t="s">
        <v>2024</v>
      </c>
      <c r="C557" s="122" t="s">
        <v>2025</v>
      </c>
      <c r="D557" s="122" t="s">
        <v>13</v>
      </c>
    </row>
    <row r="558" spans="1:4">
      <c r="A558" s="127">
        <v>550</v>
      </c>
      <c r="B558" s="122" t="s">
        <v>1815</v>
      </c>
      <c r="C558" s="122" t="s">
        <v>1816</v>
      </c>
      <c r="D558" s="122" t="s">
        <v>13</v>
      </c>
    </row>
    <row r="559" spans="1:4">
      <c r="A559" s="127">
        <v>551</v>
      </c>
      <c r="B559" s="122" t="s">
        <v>2257</v>
      </c>
      <c r="C559" s="122" t="s">
        <v>4508</v>
      </c>
      <c r="D559" s="122" t="s">
        <v>13</v>
      </c>
    </row>
    <row r="560" spans="1:4">
      <c r="A560" s="127">
        <v>552</v>
      </c>
      <c r="B560" s="122" t="s">
        <v>1769</v>
      </c>
      <c r="C560" s="122" t="s">
        <v>1770</v>
      </c>
      <c r="D560" s="122" t="s">
        <v>13</v>
      </c>
    </row>
    <row r="561" spans="1:4">
      <c r="A561" s="127">
        <v>553</v>
      </c>
      <c r="B561" s="122" t="s">
        <v>30</v>
      </c>
      <c r="C561" s="122" t="s">
        <v>1859</v>
      </c>
      <c r="D561" s="122" t="s">
        <v>13</v>
      </c>
    </row>
    <row r="562" spans="1:4">
      <c r="A562" s="127">
        <v>554</v>
      </c>
      <c r="B562" s="122" t="s">
        <v>577</v>
      </c>
      <c r="C562" s="122" t="s">
        <v>578</v>
      </c>
      <c r="D562" s="122" t="s">
        <v>13</v>
      </c>
    </row>
    <row r="563" spans="1:4">
      <c r="A563" s="127">
        <v>555</v>
      </c>
      <c r="B563" s="122" t="s">
        <v>2289</v>
      </c>
      <c r="C563" s="122" t="s">
        <v>2290</v>
      </c>
      <c r="D563" s="122" t="s">
        <v>13</v>
      </c>
    </row>
    <row r="564" spans="1:4">
      <c r="A564" s="127">
        <v>556</v>
      </c>
      <c r="B564" s="122" t="s">
        <v>1924</v>
      </c>
      <c r="C564" s="122" t="s">
        <v>4507</v>
      </c>
      <c r="D564" s="122" t="s">
        <v>13</v>
      </c>
    </row>
    <row r="565" spans="1:4">
      <c r="A565" s="127">
        <v>557</v>
      </c>
      <c r="B565" s="122" t="s">
        <v>1698</v>
      </c>
      <c r="C565" s="122" t="s">
        <v>1699</v>
      </c>
      <c r="D565" s="122" t="s">
        <v>13</v>
      </c>
    </row>
    <row r="566" spans="1:4">
      <c r="A566" s="127">
        <v>558</v>
      </c>
      <c r="B566" s="122" t="s">
        <v>1718</v>
      </c>
      <c r="C566" s="122" t="s">
        <v>1719</v>
      </c>
      <c r="D566" s="122" t="s">
        <v>13</v>
      </c>
    </row>
    <row r="567" spans="1:4">
      <c r="A567" s="127">
        <v>559</v>
      </c>
      <c r="B567" s="122" t="s">
        <v>4506</v>
      </c>
      <c r="C567" s="122" t="s">
        <v>4505</v>
      </c>
      <c r="D567" s="122" t="s">
        <v>13</v>
      </c>
    </row>
    <row r="568" spans="1:4">
      <c r="A568" s="127">
        <v>560</v>
      </c>
      <c r="B568" s="122" t="s">
        <v>4147</v>
      </c>
      <c r="C568" s="122" t="s">
        <v>4504</v>
      </c>
      <c r="D568" s="122" t="s">
        <v>13</v>
      </c>
    </row>
    <row r="569" spans="1:4">
      <c r="A569" s="127">
        <v>561</v>
      </c>
      <c r="B569" s="122" t="s">
        <v>2134</v>
      </c>
      <c r="C569" s="122" t="s">
        <v>2135</v>
      </c>
      <c r="D569" s="122" t="s">
        <v>13</v>
      </c>
    </row>
    <row r="570" spans="1:4">
      <c r="A570" s="127">
        <v>562</v>
      </c>
      <c r="B570" s="122" t="s">
        <v>2166</v>
      </c>
      <c r="C570" s="122" t="s">
        <v>2167</v>
      </c>
      <c r="D570" s="122" t="s">
        <v>13</v>
      </c>
    </row>
    <row r="571" spans="1:4">
      <c r="A571" s="127">
        <v>563</v>
      </c>
      <c r="B571" s="122" t="s">
        <v>2259</v>
      </c>
      <c r="C571" s="122" t="s">
        <v>2260</v>
      </c>
      <c r="D571" s="122" t="s">
        <v>13</v>
      </c>
    </row>
    <row r="572" spans="1:4">
      <c r="A572" s="127">
        <v>564</v>
      </c>
      <c r="B572" s="122" t="s">
        <v>1896</v>
      </c>
      <c r="C572" s="122" t="s">
        <v>1897</v>
      </c>
      <c r="D572" s="122" t="s">
        <v>13</v>
      </c>
    </row>
    <row r="573" spans="1:4">
      <c r="A573" s="127">
        <v>565</v>
      </c>
      <c r="B573" s="122" t="s">
        <v>2672</v>
      </c>
      <c r="C573" s="122" t="s">
        <v>2673</v>
      </c>
      <c r="D573" s="122" t="s">
        <v>13</v>
      </c>
    </row>
    <row r="574" spans="1:4">
      <c r="A574" s="127">
        <v>566</v>
      </c>
      <c r="B574" s="122" t="s">
        <v>1666</v>
      </c>
      <c r="C574" s="122" t="s">
        <v>1667</v>
      </c>
      <c r="D574" s="122" t="s">
        <v>13</v>
      </c>
    </row>
    <row r="575" spans="1:4">
      <c r="A575" s="127">
        <v>567</v>
      </c>
      <c r="B575" s="122" t="s">
        <v>1956</v>
      </c>
      <c r="C575" s="122" t="s">
        <v>1957</v>
      </c>
      <c r="D575" s="122" t="s">
        <v>13</v>
      </c>
    </row>
    <row r="576" spans="1:4">
      <c r="A576" s="127">
        <v>568</v>
      </c>
      <c r="B576" s="122" t="s">
        <v>1958</v>
      </c>
      <c r="C576" s="122" t="s">
        <v>1959</v>
      </c>
      <c r="D576" s="122" t="s">
        <v>13</v>
      </c>
    </row>
    <row r="577" spans="1:4">
      <c r="A577" s="127">
        <v>569</v>
      </c>
      <c r="B577" s="122" t="s">
        <v>2028</v>
      </c>
      <c r="C577" s="122" t="s">
        <v>2029</v>
      </c>
      <c r="D577" s="122" t="s">
        <v>13</v>
      </c>
    </row>
    <row r="578" spans="1:4">
      <c r="A578" s="127">
        <v>570</v>
      </c>
      <c r="B578" s="122" t="s">
        <v>1996</v>
      </c>
      <c r="C578" s="122" t="s">
        <v>1997</v>
      </c>
      <c r="D578" s="122" t="s">
        <v>13</v>
      </c>
    </row>
    <row r="579" spans="1:4">
      <c r="A579" s="127">
        <v>571</v>
      </c>
      <c r="B579" s="122" t="s">
        <v>607</v>
      </c>
      <c r="C579" s="122" t="s">
        <v>608</v>
      </c>
      <c r="D579" s="122" t="s">
        <v>13</v>
      </c>
    </row>
    <row r="580" spans="1:4">
      <c r="A580" s="127">
        <v>572</v>
      </c>
      <c r="B580" s="122" t="s">
        <v>2168</v>
      </c>
      <c r="C580" s="122" t="s">
        <v>2169</v>
      </c>
      <c r="D580" s="122" t="s">
        <v>13</v>
      </c>
    </row>
    <row r="581" spans="1:4">
      <c r="A581" s="127">
        <v>573</v>
      </c>
      <c r="B581" s="122" t="s">
        <v>1817</v>
      </c>
      <c r="C581" s="122" t="s">
        <v>1818</v>
      </c>
      <c r="D581" s="122" t="s">
        <v>13</v>
      </c>
    </row>
    <row r="582" spans="1:4">
      <c r="A582" s="127">
        <v>574</v>
      </c>
      <c r="B582" s="122" t="s">
        <v>1926</v>
      </c>
      <c r="C582" s="122" t="s">
        <v>1927</v>
      </c>
      <c r="D582" s="122" t="s">
        <v>13</v>
      </c>
    </row>
    <row r="583" spans="1:4">
      <c r="A583" s="127">
        <v>575</v>
      </c>
      <c r="B583" s="122" t="s">
        <v>1847</v>
      </c>
      <c r="C583" s="122" t="s">
        <v>1848</v>
      </c>
      <c r="D583" s="122" t="s">
        <v>13</v>
      </c>
    </row>
    <row r="584" spans="1:4">
      <c r="A584" s="127">
        <v>576</v>
      </c>
      <c r="B584" s="122" t="s">
        <v>617</v>
      </c>
      <c r="C584" s="122" t="s">
        <v>4503</v>
      </c>
      <c r="D584" s="122" t="s">
        <v>13</v>
      </c>
    </row>
    <row r="585" spans="1:4">
      <c r="A585" s="127">
        <v>577</v>
      </c>
      <c r="B585" s="122" t="s">
        <v>1934</v>
      </c>
      <c r="C585" s="122" t="s">
        <v>1935</v>
      </c>
      <c r="D585" s="122" t="s">
        <v>13</v>
      </c>
    </row>
    <row r="586" spans="1:4">
      <c r="A586" s="127">
        <v>578</v>
      </c>
      <c r="B586" s="122" t="s">
        <v>1700</v>
      </c>
      <c r="C586" s="122" t="s">
        <v>1701</v>
      </c>
      <c r="D586" s="122" t="s">
        <v>13</v>
      </c>
    </row>
    <row r="587" spans="1:4">
      <c r="A587" s="127">
        <v>579</v>
      </c>
      <c r="B587" s="122" t="s">
        <v>1829</v>
      </c>
      <c r="C587" s="122" t="s">
        <v>1830</v>
      </c>
      <c r="D587" s="122" t="s">
        <v>13</v>
      </c>
    </row>
    <row r="588" spans="1:4">
      <c r="A588" s="127">
        <v>580</v>
      </c>
      <c r="B588" s="122" t="s">
        <v>1998</v>
      </c>
      <c r="C588" s="122" t="s">
        <v>1999</v>
      </c>
      <c r="D588" s="122" t="s">
        <v>13</v>
      </c>
    </row>
    <row r="589" spans="1:4">
      <c r="A589" s="127">
        <v>581</v>
      </c>
      <c r="B589" s="122" t="s">
        <v>1787</v>
      </c>
      <c r="C589" s="122" t="s">
        <v>1788</v>
      </c>
      <c r="D589" s="122" t="s">
        <v>13</v>
      </c>
    </row>
    <row r="590" spans="1:4">
      <c r="A590" s="127">
        <v>582</v>
      </c>
      <c r="B590" s="122" t="s">
        <v>1754</v>
      </c>
      <c r="C590" s="122" t="s">
        <v>4502</v>
      </c>
      <c r="D590" s="122" t="s">
        <v>13</v>
      </c>
    </row>
    <row r="591" spans="1:4">
      <c r="A591" s="127">
        <v>583</v>
      </c>
      <c r="B591" s="122" t="s">
        <v>1682</v>
      </c>
      <c r="C591" s="122" t="s">
        <v>1683</v>
      </c>
      <c r="D591" s="122" t="s">
        <v>13</v>
      </c>
    </row>
    <row r="592" spans="1:4">
      <c r="A592" s="127">
        <v>584</v>
      </c>
      <c r="B592" s="122" t="s">
        <v>1898</v>
      </c>
      <c r="C592" s="122" t="s">
        <v>1899</v>
      </c>
      <c r="D592" s="122" t="s">
        <v>13</v>
      </c>
    </row>
    <row r="593" spans="1:4">
      <c r="A593" s="127">
        <v>585</v>
      </c>
      <c r="B593" s="122" t="s">
        <v>2140</v>
      </c>
      <c r="C593" s="122" t="s">
        <v>2141</v>
      </c>
      <c r="D593" s="122" t="s">
        <v>13</v>
      </c>
    </row>
    <row r="594" spans="1:4">
      <c r="A594" s="127">
        <v>586</v>
      </c>
      <c r="B594" s="122" t="s">
        <v>2136</v>
      </c>
      <c r="C594" s="122" t="s">
        <v>2137</v>
      </c>
      <c r="D594" s="122" t="s">
        <v>13</v>
      </c>
    </row>
    <row r="595" spans="1:4">
      <c r="A595" s="127">
        <v>587</v>
      </c>
      <c r="B595" s="122" t="s">
        <v>4501</v>
      </c>
      <c r="C595" s="122" t="s">
        <v>4500</v>
      </c>
      <c r="D595" s="122" t="s">
        <v>13</v>
      </c>
    </row>
    <row r="596" spans="1:4">
      <c r="A596" s="127">
        <v>588</v>
      </c>
      <c r="B596" s="122" t="s">
        <v>2000</v>
      </c>
      <c r="C596" s="122" t="s">
        <v>4499</v>
      </c>
      <c r="D596" s="122" t="s">
        <v>13</v>
      </c>
    </row>
    <row r="597" spans="1:4">
      <c r="A597" s="127">
        <v>589</v>
      </c>
      <c r="B597" s="122" t="s">
        <v>1962</v>
      </c>
      <c r="C597" s="122" t="s">
        <v>4498</v>
      </c>
      <c r="D597" s="122" t="s">
        <v>13</v>
      </c>
    </row>
    <row r="598" spans="1:4">
      <c r="A598" s="127">
        <v>590</v>
      </c>
      <c r="B598" s="122" t="s">
        <v>2030</v>
      </c>
      <c r="C598" s="122" t="s">
        <v>2031</v>
      </c>
      <c r="D598" s="122" t="s">
        <v>13</v>
      </c>
    </row>
    <row r="599" spans="1:4">
      <c r="A599" s="127">
        <v>591</v>
      </c>
      <c r="B599" s="122" t="s">
        <v>1789</v>
      </c>
      <c r="C599" s="122" t="s">
        <v>1790</v>
      </c>
      <c r="D599" s="122" t="s">
        <v>13</v>
      </c>
    </row>
    <row r="600" spans="1:4">
      <c r="A600" s="127">
        <v>592</v>
      </c>
      <c r="B600" s="122" t="s">
        <v>2032</v>
      </c>
      <c r="C600" s="122" t="s">
        <v>2033</v>
      </c>
      <c r="D600" s="122" t="s">
        <v>13</v>
      </c>
    </row>
    <row r="601" spans="1:4">
      <c r="A601" s="127">
        <v>593</v>
      </c>
      <c r="B601" s="122" t="s">
        <v>2224</v>
      </c>
      <c r="C601" s="122" t="s">
        <v>2225</v>
      </c>
      <c r="D601" s="122" t="s">
        <v>13</v>
      </c>
    </row>
    <row r="602" spans="1:4">
      <c r="A602" s="127">
        <v>594</v>
      </c>
      <c r="B602" s="122" t="s">
        <v>2052</v>
      </c>
      <c r="C602" s="122" t="s">
        <v>2053</v>
      </c>
      <c r="D602" s="122" t="s">
        <v>13</v>
      </c>
    </row>
    <row r="603" spans="1:4">
      <c r="A603" s="127">
        <v>595</v>
      </c>
      <c r="B603" s="122" t="s">
        <v>2034</v>
      </c>
      <c r="C603" s="122" t="s">
        <v>2035</v>
      </c>
      <c r="D603" s="122" t="s">
        <v>13</v>
      </c>
    </row>
    <row r="604" spans="1:4">
      <c r="A604" s="127">
        <v>596</v>
      </c>
      <c r="B604" s="122" t="s">
        <v>2002</v>
      </c>
      <c r="C604" s="122" t="s">
        <v>2003</v>
      </c>
      <c r="D604" s="122" t="s">
        <v>13</v>
      </c>
    </row>
    <row r="605" spans="1:4">
      <c r="A605" s="127">
        <v>597</v>
      </c>
      <c r="B605" s="122" t="s">
        <v>2170</v>
      </c>
      <c r="C605" s="122" t="s">
        <v>2171</v>
      </c>
      <c r="D605" s="122" t="s">
        <v>13</v>
      </c>
    </row>
    <row r="606" spans="1:4">
      <c r="A606" s="127">
        <v>598</v>
      </c>
      <c r="B606" s="122" t="s">
        <v>2138</v>
      </c>
      <c r="C606" s="122" t="s">
        <v>2139</v>
      </c>
      <c r="D606" s="122" t="s">
        <v>13</v>
      </c>
    </row>
    <row r="607" spans="1:4">
      <c r="A607" s="127">
        <v>599</v>
      </c>
      <c r="B607" s="122" t="s">
        <v>1720</v>
      </c>
      <c r="C607" s="122" t="s">
        <v>1721</v>
      </c>
      <c r="D607" s="122" t="s">
        <v>13</v>
      </c>
    </row>
    <row r="608" spans="1:4">
      <c r="A608" s="127">
        <v>600</v>
      </c>
      <c r="B608" s="122" t="s">
        <v>2226</v>
      </c>
      <c r="C608" s="122" t="s">
        <v>2227</v>
      </c>
      <c r="D608" s="122" t="s">
        <v>13</v>
      </c>
    </row>
    <row r="609" spans="1:4">
      <c r="A609" s="127">
        <v>601</v>
      </c>
      <c r="B609" s="122" t="s">
        <v>2092</v>
      </c>
      <c r="C609" s="122" t="s">
        <v>2093</v>
      </c>
      <c r="D609" s="122" t="s">
        <v>13</v>
      </c>
    </row>
    <row r="610" spans="1:4">
      <c r="A610" s="127">
        <v>602</v>
      </c>
      <c r="B610" s="122" t="s">
        <v>2172</v>
      </c>
      <c r="C610" s="122" t="s">
        <v>2173</v>
      </c>
      <c r="D610" s="122" t="s">
        <v>13</v>
      </c>
    </row>
    <row r="611" spans="1:4">
      <c r="A611" s="127">
        <v>603</v>
      </c>
      <c r="B611" s="122" t="s">
        <v>1819</v>
      </c>
      <c r="C611" s="122" t="s">
        <v>1820</v>
      </c>
      <c r="D611" s="122" t="s">
        <v>13</v>
      </c>
    </row>
    <row r="612" spans="1:4">
      <c r="A612" s="127">
        <v>604</v>
      </c>
      <c r="B612" s="122" t="s">
        <v>2066</v>
      </c>
      <c r="C612" s="122" t="s">
        <v>2067</v>
      </c>
      <c r="D612" s="122" t="s">
        <v>13</v>
      </c>
    </row>
    <row r="613" spans="1:4">
      <c r="A613" s="127">
        <v>605</v>
      </c>
      <c r="B613" s="122" t="s">
        <v>1966</v>
      </c>
      <c r="C613" s="122" t="s">
        <v>1967</v>
      </c>
      <c r="D613" s="122" t="s">
        <v>13</v>
      </c>
    </row>
    <row r="614" spans="1:4">
      <c r="A614" s="127">
        <v>606</v>
      </c>
      <c r="B614" s="122" t="s">
        <v>1849</v>
      </c>
      <c r="C614" s="122" t="s">
        <v>1850</v>
      </c>
      <c r="D614" s="122" t="s">
        <v>13</v>
      </c>
    </row>
    <row r="615" spans="1:4">
      <c r="A615" s="127">
        <v>607</v>
      </c>
      <c r="B615" s="122" t="s">
        <v>4497</v>
      </c>
      <c r="C615" s="122" t="s">
        <v>4496</v>
      </c>
      <c r="D615" s="122" t="s">
        <v>13</v>
      </c>
    </row>
    <row r="616" spans="1:4">
      <c r="A616" s="127">
        <v>608</v>
      </c>
      <c r="B616" s="122" t="s">
        <v>1724</v>
      </c>
      <c r="C616" s="122" t="s">
        <v>1725</v>
      </c>
      <c r="D616" s="122" t="s">
        <v>13</v>
      </c>
    </row>
    <row r="617" spans="1:4">
      <c r="A617" s="127">
        <v>609</v>
      </c>
      <c r="B617" s="122" t="s">
        <v>2004</v>
      </c>
      <c r="C617" s="122" t="s">
        <v>2005</v>
      </c>
      <c r="D617" s="122" t="s">
        <v>13</v>
      </c>
    </row>
    <row r="618" spans="1:4">
      <c r="A618" s="127">
        <v>610</v>
      </c>
      <c r="B618" s="122" t="s">
        <v>677</v>
      </c>
      <c r="C618" s="122" t="s">
        <v>678</v>
      </c>
      <c r="D618" s="122" t="s">
        <v>13</v>
      </c>
    </row>
    <row r="619" spans="1:4">
      <c r="A619" s="127">
        <v>611</v>
      </c>
      <c r="B619" s="122" t="s">
        <v>1928</v>
      </c>
      <c r="C619" s="122" t="s">
        <v>1929</v>
      </c>
      <c r="D619" s="122" t="s">
        <v>13</v>
      </c>
    </row>
    <row r="620" spans="1:4">
      <c r="A620" s="127">
        <v>612</v>
      </c>
      <c r="B620" s="122" t="s">
        <v>1722</v>
      </c>
      <c r="C620" s="122" t="s">
        <v>1723</v>
      </c>
      <c r="D620" s="122" t="s">
        <v>13</v>
      </c>
    </row>
    <row r="621" spans="1:4">
      <c r="A621" s="127">
        <v>613</v>
      </c>
      <c r="B621" s="122" t="s">
        <v>1821</v>
      </c>
      <c r="C621" s="122" t="s">
        <v>4495</v>
      </c>
      <c r="D621" s="122" t="s">
        <v>13</v>
      </c>
    </row>
    <row r="622" spans="1:4">
      <c r="A622" s="127">
        <v>614</v>
      </c>
      <c r="B622" s="122" t="s">
        <v>683</v>
      </c>
      <c r="C622" s="122" t="s">
        <v>684</v>
      </c>
      <c r="D622" s="122" t="s">
        <v>13</v>
      </c>
    </row>
    <row r="623" spans="1:4">
      <c r="A623" s="127">
        <v>615</v>
      </c>
      <c r="B623" s="122" t="s">
        <v>1702</v>
      </c>
      <c r="C623" s="122" t="s">
        <v>1703</v>
      </c>
      <c r="D623" s="122" t="s">
        <v>13</v>
      </c>
    </row>
    <row r="624" spans="1:4">
      <c r="A624" s="127">
        <v>616</v>
      </c>
      <c r="B624" s="122" t="s">
        <v>1771</v>
      </c>
      <c r="C624" s="122" t="s">
        <v>1772</v>
      </c>
      <c r="D624" s="122" t="s">
        <v>13</v>
      </c>
    </row>
    <row r="625" spans="1:4">
      <c r="A625" s="127">
        <v>617</v>
      </c>
      <c r="B625" s="122" t="s">
        <v>687</v>
      </c>
      <c r="C625" s="122" t="s">
        <v>688</v>
      </c>
      <c r="D625" s="122" t="s">
        <v>13</v>
      </c>
    </row>
    <row r="626" spans="1:4">
      <c r="A626" s="127">
        <v>618</v>
      </c>
      <c r="B626" s="122" t="s">
        <v>2174</v>
      </c>
      <c r="C626" s="122" t="s">
        <v>2175</v>
      </c>
      <c r="D626" s="122" t="s">
        <v>13</v>
      </c>
    </row>
    <row r="627" spans="1:4">
      <c r="A627" s="127">
        <v>619</v>
      </c>
      <c r="B627" s="122" t="s">
        <v>695</v>
      </c>
      <c r="C627" s="122" t="s">
        <v>696</v>
      </c>
      <c r="D627" s="122" t="s">
        <v>13</v>
      </c>
    </row>
    <row r="628" spans="1:4">
      <c r="A628" s="127">
        <v>620</v>
      </c>
      <c r="B628" s="122" t="s">
        <v>2291</v>
      </c>
      <c r="C628" s="122" t="s">
        <v>2292</v>
      </c>
      <c r="D628" s="122" t="s">
        <v>13</v>
      </c>
    </row>
    <row r="629" spans="1:4">
      <c r="A629" s="127">
        <v>621</v>
      </c>
      <c r="B629" s="122" t="s">
        <v>1650</v>
      </c>
      <c r="C629" s="122" t="s">
        <v>1651</v>
      </c>
      <c r="D629" s="122" t="s">
        <v>13</v>
      </c>
    </row>
    <row r="630" spans="1:4">
      <c r="A630" s="127">
        <v>622</v>
      </c>
      <c r="B630" s="122" t="s">
        <v>1652</v>
      </c>
      <c r="C630" s="122" t="s">
        <v>4494</v>
      </c>
      <c r="D630" s="122" t="s">
        <v>13</v>
      </c>
    </row>
    <row r="631" spans="1:4">
      <c r="A631" s="127">
        <v>623</v>
      </c>
      <c r="B631" s="122" t="s">
        <v>701</v>
      </c>
      <c r="C631" s="122" t="s">
        <v>702</v>
      </c>
      <c r="D631" s="122" t="s">
        <v>13</v>
      </c>
    </row>
    <row r="632" spans="1:4">
      <c r="A632" s="127">
        <v>624</v>
      </c>
      <c r="B632" s="122" t="s">
        <v>2293</v>
      </c>
      <c r="C632" s="122" t="s">
        <v>2294</v>
      </c>
      <c r="D632" s="122" t="s">
        <v>13</v>
      </c>
    </row>
    <row r="633" spans="1:4">
      <c r="A633" s="127">
        <v>625</v>
      </c>
      <c r="B633" s="122" t="s">
        <v>1670</v>
      </c>
      <c r="C633" s="122" t="s">
        <v>1671</v>
      </c>
      <c r="D633" s="122" t="s">
        <v>13</v>
      </c>
    </row>
    <row r="634" spans="1:4">
      <c r="A634" s="127">
        <v>626</v>
      </c>
      <c r="B634" s="122" t="s">
        <v>2036</v>
      </c>
      <c r="C634" s="122" t="s">
        <v>2037</v>
      </c>
      <c r="D634" s="122" t="s">
        <v>13</v>
      </c>
    </row>
    <row r="635" spans="1:4">
      <c r="A635" s="127">
        <v>627</v>
      </c>
      <c r="B635" s="122" t="s">
        <v>1756</v>
      </c>
      <c r="C635" s="122" t="s">
        <v>1757</v>
      </c>
      <c r="D635" s="122" t="s">
        <v>13</v>
      </c>
    </row>
    <row r="636" spans="1:4">
      <c r="A636" s="127">
        <v>628</v>
      </c>
      <c r="B636" s="122" t="s">
        <v>1930</v>
      </c>
      <c r="C636" s="122" t="s">
        <v>1931</v>
      </c>
      <c r="D636" s="122" t="s">
        <v>13</v>
      </c>
    </row>
    <row r="637" spans="1:4">
      <c r="A637" s="127">
        <v>629</v>
      </c>
      <c r="B637" s="122" t="s">
        <v>733</v>
      </c>
      <c r="C637" s="122" t="s">
        <v>734</v>
      </c>
      <c r="D637" s="122" t="s">
        <v>13</v>
      </c>
    </row>
    <row r="638" spans="1:4">
      <c r="A638" s="127">
        <v>630</v>
      </c>
      <c r="B638" s="122" t="s">
        <v>1773</v>
      </c>
      <c r="C638" s="122" t="s">
        <v>1774</v>
      </c>
      <c r="D638" s="122" t="s">
        <v>13</v>
      </c>
    </row>
    <row r="639" spans="1:4">
      <c r="A639" s="127">
        <v>631</v>
      </c>
      <c r="B639" s="122" t="s">
        <v>1876</v>
      </c>
      <c r="C639" s="122" t="s">
        <v>1877</v>
      </c>
      <c r="D639" s="122" t="s">
        <v>13</v>
      </c>
    </row>
    <row r="640" spans="1:4">
      <c r="A640" s="127">
        <v>632</v>
      </c>
      <c r="B640" s="122" t="s">
        <v>2228</v>
      </c>
      <c r="C640" s="122" t="s">
        <v>2229</v>
      </c>
      <c r="D640" s="122" t="s">
        <v>13</v>
      </c>
    </row>
    <row r="641" spans="1:4">
      <c r="A641" s="127">
        <v>633</v>
      </c>
      <c r="B641" s="122" t="s">
        <v>4493</v>
      </c>
      <c r="C641" s="122" t="s">
        <v>4492</v>
      </c>
      <c r="D641" s="122" t="s">
        <v>13</v>
      </c>
    </row>
    <row r="642" spans="1:4">
      <c r="A642" s="127">
        <v>634</v>
      </c>
      <c r="B642" s="122" t="s">
        <v>1968</v>
      </c>
      <c r="C642" s="122" t="s">
        <v>1969</v>
      </c>
      <c r="D642" s="122" t="s">
        <v>13</v>
      </c>
    </row>
    <row r="643" spans="1:4">
      <c r="A643" s="127">
        <v>635</v>
      </c>
      <c r="B643" s="122" t="s">
        <v>1932</v>
      </c>
      <c r="C643" s="122" t="s">
        <v>1933</v>
      </c>
      <c r="D643" s="122" t="s">
        <v>13</v>
      </c>
    </row>
    <row r="644" spans="1:4">
      <c r="A644" s="127">
        <v>636</v>
      </c>
      <c r="B644" s="122" t="s">
        <v>1851</v>
      </c>
      <c r="C644" s="122" t="s">
        <v>1852</v>
      </c>
      <c r="D644" s="122" t="s">
        <v>13</v>
      </c>
    </row>
    <row r="645" spans="1:4">
      <c r="A645" s="127">
        <v>637</v>
      </c>
      <c r="B645" s="122" t="s">
        <v>2263</v>
      </c>
      <c r="C645" s="122" t="s">
        <v>2264</v>
      </c>
      <c r="D645" s="122" t="s">
        <v>13</v>
      </c>
    </row>
    <row r="646" spans="1:4">
      <c r="A646" s="127">
        <v>638</v>
      </c>
      <c r="B646" s="122" t="s">
        <v>2265</v>
      </c>
      <c r="C646" s="122" t="s">
        <v>2266</v>
      </c>
      <c r="D646" s="122" t="s">
        <v>13</v>
      </c>
    </row>
    <row r="647" spans="1:4">
      <c r="A647" s="127">
        <v>639</v>
      </c>
      <c r="B647" s="122" t="s">
        <v>2230</v>
      </c>
      <c r="C647" s="122" t="s">
        <v>2231</v>
      </c>
      <c r="D647" s="122" t="s">
        <v>13</v>
      </c>
    </row>
    <row r="648" spans="1:4">
      <c r="A648" s="127">
        <v>640</v>
      </c>
      <c r="B648" s="122" t="s">
        <v>2176</v>
      </c>
      <c r="C648" s="122" t="s">
        <v>2177</v>
      </c>
      <c r="D648" s="122" t="s">
        <v>13</v>
      </c>
    </row>
    <row r="649" spans="1:4">
      <c r="A649" s="127">
        <v>641</v>
      </c>
      <c r="B649" s="122" t="s">
        <v>1795</v>
      </c>
      <c r="C649" s="122" t="s">
        <v>1796</v>
      </c>
      <c r="D649" s="122" t="s">
        <v>13</v>
      </c>
    </row>
    <row r="650" spans="1:4">
      <c r="A650" s="127">
        <v>642</v>
      </c>
      <c r="B650" s="122" t="s">
        <v>1686</v>
      </c>
      <c r="C650" s="122" t="s">
        <v>1687</v>
      </c>
      <c r="D650" s="122" t="s">
        <v>13</v>
      </c>
    </row>
    <row r="651" spans="1:4">
      <c r="A651" s="127">
        <v>643</v>
      </c>
      <c r="B651" s="122" t="s">
        <v>2232</v>
      </c>
      <c r="C651" s="122" t="s">
        <v>2233</v>
      </c>
      <c r="D651" s="122" t="s">
        <v>13</v>
      </c>
    </row>
    <row r="652" spans="1:4">
      <c r="A652" s="127">
        <v>644</v>
      </c>
      <c r="B652" s="122" t="s">
        <v>1797</v>
      </c>
      <c r="C652" s="122" t="s">
        <v>1798</v>
      </c>
      <c r="D652" s="122" t="s">
        <v>13</v>
      </c>
    </row>
    <row r="653" spans="1:4">
      <c r="A653" s="127">
        <v>645</v>
      </c>
      <c r="B653" s="122" t="s">
        <v>2068</v>
      </c>
      <c r="C653" s="122" t="s">
        <v>2069</v>
      </c>
      <c r="D653" s="122" t="s">
        <v>13</v>
      </c>
    </row>
    <row r="654" spans="1:4">
      <c r="A654" s="127">
        <v>646</v>
      </c>
      <c r="B654" s="122" t="s">
        <v>1970</v>
      </c>
      <c r="C654" s="122" t="s">
        <v>1971</v>
      </c>
      <c r="D654" s="122" t="s">
        <v>13</v>
      </c>
    </row>
    <row r="655" spans="1:4">
      <c r="A655" s="127">
        <v>647</v>
      </c>
      <c r="B655" s="122" t="s">
        <v>2038</v>
      </c>
      <c r="C655" s="122" t="s">
        <v>2039</v>
      </c>
      <c r="D655" s="122" t="s">
        <v>13</v>
      </c>
    </row>
    <row r="656" spans="1:4">
      <c r="A656" s="127">
        <v>648</v>
      </c>
      <c r="B656" s="122" t="s">
        <v>1972</v>
      </c>
      <c r="C656" s="122" t="s">
        <v>1973</v>
      </c>
      <c r="D656" s="122" t="s">
        <v>13</v>
      </c>
    </row>
    <row r="657" spans="1:4">
      <c r="A657" s="127">
        <v>649</v>
      </c>
      <c r="B657" s="122" t="s">
        <v>2040</v>
      </c>
      <c r="C657" s="122" t="s">
        <v>2041</v>
      </c>
      <c r="D657" s="122" t="s">
        <v>13</v>
      </c>
    </row>
    <row r="658" spans="1:4">
      <c r="A658" s="127">
        <v>650</v>
      </c>
      <c r="B658" s="122" t="s">
        <v>1726</v>
      </c>
      <c r="C658" s="122" t="s">
        <v>1727</v>
      </c>
      <c r="D658" s="122" t="s">
        <v>13</v>
      </c>
    </row>
    <row r="659" spans="1:4">
      <c r="A659" s="127">
        <v>651</v>
      </c>
      <c r="B659" s="122" t="s">
        <v>15</v>
      </c>
      <c r="C659" s="122" t="s">
        <v>773</v>
      </c>
      <c r="D659" s="122" t="s">
        <v>13</v>
      </c>
    </row>
    <row r="660" spans="1:4">
      <c r="A660" s="127">
        <v>652</v>
      </c>
      <c r="B660" s="122" t="s">
        <v>1936</v>
      </c>
      <c r="C660" s="122" t="s">
        <v>1937</v>
      </c>
      <c r="D660" s="122" t="s">
        <v>13</v>
      </c>
    </row>
    <row r="661" spans="1:4">
      <c r="A661" s="127">
        <v>653</v>
      </c>
      <c r="B661" s="122" t="s">
        <v>2234</v>
      </c>
      <c r="C661" s="122" t="s">
        <v>2235</v>
      </c>
      <c r="D661" s="122" t="s">
        <v>13</v>
      </c>
    </row>
    <row r="662" spans="1:4">
      <c r="A662" s="127">
        <v>654</v>
      </c>
      <c r="B662" s="122" t="s">
        <v>2094</v>
      </c>
      <c r="C662" s="122" t="s">
        <v>2095</v>
      </c>
      <c r="D662" s="122" t="s">
        <v>13</v>
      </c>
    </row>
    <row r="663" spans="1:4">
      <c r="A663" s="127">
        <v>655</v>
      </c>
      <c r="B663" s="122" t="s">
        <v>2096</v>
      </c>
      <c r="C663" s="122" t="s">
        <v>2097</v>
      </c>
      <c r="D663" s="122" t="s">
        <v>13</v>
      </c>
    </row>
    <row r="664" spans="1:4">
      <c r="A664" s="127">
        <v>656</v>
      </c>
      <c r="B664" s="122" t="s">
        <v>2146</v>
      </c>
      <c r="C664" s="122" t="s">
        <v>2147</v>
      </c>
      <c r="D664" s="122" t="s">
        <v>13</v>
      </c>
    </row>
    <row r="665" spans="1:4">
      <c r="A665" s="127">
        <v>657</v>
      </c>
      <c r="B665" s="122" t="s">
        <v>3781</v>
      </c>
      <c r="C665" s="122" t="s">
        <v>3782</v>
      </c>
      <c r="D665" s="122" t="s">
        <v>13</v>
      </c>
    </row>
    <row r="666" spans="1:4">
      <c r="A666" s="127">
        <v>658</v>
      </c>
      <c r="B666" s="122" t="s">
        <v>2070</v>
      </c>
      <c r="C666" s="122" t="s">
        <v>4491</v>
      </c>
      <c r="D666" s="122" t="s">
        <v>13</v>
      </c>
    </row>
    <row r="667" spans="1:4">
      <c r="A667" s="127">
        <v>659</v>
      </c>
      <c r="B667" s="122" t="s">
        <v>1672</v>
      </c>
      <c r="C667" s="122" t="s">
        <v>1673</v>
      </c>
      <c r="D667" s="122" t="s">
        <v>13</v>
      </c>
    </row>
    <row r="668" spans="1:4">
      <c r="A668" s="127">
        <v>660</v>
      </c>
      <c r="B668" s="122" t="s">
        <v>1878</v>
      </c>
      <c r="C668" s="122" t="s">
        <v>1879</v>
      </c>
      <c r="D668" s="122" t="s">
        <v>13</v>
      </c>
    </row>
    <row r="669" spans="1:4">
      <c r="A669" s="127">
        <v>661</v>
      </c>
      <c r="B669" s="122" t="s">
        <v>1853</v>
      </c>
      <c r="C669" s="122" t="s">
        <v>4490</v>
      </c>
      <c r="D669" s="122" t="s">
        <v>13</v>
      </c>
    </row>
    <row r="670" spans="1:4">
      <c r="A670" s="127">
        <v>662</v>
      </c>
      <c r="B670" s="122" t="s">
        <v>2042</v>
      </c>
      <c r="C670" s="122" t="s">
        <v>2043</v>
      </c>
      <c r="D670" s="122" t="s">
        <v>13</v>
      </c>
    </row>
    <row r="671" spans="1:4">
      <c r="A671" s="127">
        <v>663</v>
      </c>
      <c r="B671" s="122" t="s">
        <v>1827</v>
      </c>
      <c r="C671" s="122" t="s">
        <v>1828</v>
      </c>
      <c r="D671" s="122" t="s">
        <v>13</v>
      </c>
    </row>
    <row r="672" spans="1:4">
      <c r="A672" s="127">
        <v>664</v>
      </c>
      <c r="B672" s="122" t="s">
        <v>810</v>
      </c>
      <c r="C672" s="122" t="s">
        <v>811</v>
      </c>
      <c r="D672" s="122" t="s">
        <v>13</v>
      </c>
    </row>
    <row r="673" spans="1:4">
      <c r="A673" s="127">
        <v>665</v>
      </c>
      <c r="B673" s="122" t="s">
        <v>2098</v>
      </c>
      <c r="C673" s="122" t="s">
        <v>2099</v>
      </c>
      <c r="D673" s="122" t="s">
        <v>13</v>
      </c>
    </row>
    <row r="674" spans="1:4">
      <c r="A674" s="127">
        <v>666</v>
      </c>
      <c r="B674" s="122" t="s">
        <v>2178</v>
      </c>
      <c r="C674" s="122" t="s">
        <v>2179</v>
      </c>
      <c r="D674" s="122" t="s">
        <v>13</v>
      </c>
    </row>
    <row r="675" spans="1:4">
      <c r="A675" s="127">
        <v>667</v>
      </c>
      <c r="B675" s="122" t="s">
        <v>1938</v>
      </c>
      <c r="C675" s="122" t="s">
        <v>1939</v>
      </c>
      <c r="D675" s="122" t="s">
        <v>13</v>
      </c>
    </row>
    <row r="676" spans="1:4">
      <c r="A676" s="127">
        <v>668</v>
      </c>
      <c r="B676" s="122" t="s">
        <v>2148</v>
      </c>
      <c r="C676" s="122" t="s">
        <v>2149</v>
      </c>
      <c r="D676" s="122" t="s">
        <v>13</v>
      </c>
    </row>
    <row r="677" spans="1:4">
      <c r="A677" s="127">
        <v>669</v>
      </c>
      <c r="B677" s="122" t="s">
        <v>2100</v>
      </c>
      <c r="C677" s="122" t="s">
        <v>2101</v>
      </c>
      <c r="D677" s="122" t="s">
        <v>13</v>
      </c>
    </row>
    <row r="678" spans="1:4">
      <c r="A678" s="127">
        <v>670</v>
      </c>
      <c r="B678" s="122" t="s">
        <v>2236</v>
      </c>
      <c r="C678" s="122" t="s">
        <v>2237</v>
      </c>
      <c r="D678" s="122" t="s">
        <v>13</v>
      </c>
    </row>
    <row r="679" spans="1:4">
      <c r="A679" s="127">
        <v>671</v>
      </c>
      <c r="B679" s="122" t="s">
        <v>2150</v>
      </c>
      <c r="C679" s="122" t="s">
        <v>2151</v>
      </c>
      <c r="D679" s="122" t="s">
        <v>13</v>
      </c>
    </row>
    <row r="680" spans="1:4">
      <c r="A680" s="127">
        <v>672</v>
      </c>
      <c r="B680" s="122" t="s">
        <v>1940</v>
      </c>
      <c r="C680" s="122" t="s">
        <v>1941</v>
      </c>
      <c r="D680" s="122" t="s">
        <v>13</v>
      </c>
    </row>
    <row r="681" spans="1:4">
      <c r="A681" s="127">
        <v>673</v>
      </c>
      <c r="B681" s="122" t="s">
        <v>1902</v>
      </c>
      <c r="C681" s="122" t="s">
        <v>4489</v>
      </c>
      <c r="D681" s="122" t="s">
        <v>13</v>
      </c>
    </row>
    <row r="682" spans="1:4">
      <c r="A682" s="127">
        <v>674</v>
      </c>
      <c r="B682" s="122" t="s">
        <v>842</v>
      </c>
      <c r="C682" s="122" t="s">
        <v>843</v>
      </c>
      <c r="D682" s="122" t="s">
        <v>13</v>
      </c>
    </row>
    <row r="683" spans="1:4">
      <c r="A683" s="127">
        <v>675</v>
      </c>
      <c r="B683" s="122" t="s">
        <v>1904</v>
      </c>
      <c r="C683" s="122" t="s">
        <v>1905</v>
      </c>
      <c r="D683" s="122" t="s">
        <v>13</v>
      </c>
    </row>
    <row r="684" spans="1:4">
      <c r="A684" s="127">
        <v>676</v>
      </c>
      <c r="B684" s="122" t="s">
        <v>1728</v>
      </c>
      <c r="C684" s="122" t="s">
        <v>1729</v>
      </c>
      <c r="D684" s="122" t="s">
        <v>13</v>
      </c>
    </row>
    <row r="685" spans="1:4">
      <c r="A685" s="127">
        <v>677</v>
      </c>
      <c r="B685" s="122" t="s">
        <v>850</v>
      </c>
      <c r="C685" s="122" t="s">
        <v>851</v>
      </c>
      <c r="D685" s="122" t="s">
        <v>13</v>
      </c>
    </row>
    <row r="686" spans="1:4">
      <c r="A686" s="127">
        <v>678</v>
      </c>
      <c r="B686" s="122" t="s">
        <v>2206</v>
      </c>
      <c r="C686" s="122" t="s">
        <v>4488</v>
      </c>
      <c r="D686" s="122" t="s">
        <v>13</v>
      </c>
    </row>
    <row r="687" spans="1:4">
      <c r="A687" s="127">
        <v>679</v>
      </c>
      <c r="B687" s="122" t="s">
        <v>4487</v>
      </c>
      <c r="C687" s="122" t="s">
        <v>4486</v>
      </c>
      <c r="D687" s="122" t="s">
        <v>13</v>
      </c>
    </row>
    <row r="688" spans="1:4">
      <c r="A688" s="127">
        <v>680</v>
      </c>
      <c r="B688" s="122" t="s">
        <v>2269</v>
      </c>
      <c r="C688" s="122" t="s">
        <v>2270</v>
      </c>
      <c r="D688" s="122" t="s">
        <v>13</v>
      </c>
    </row>
    <row r="689" spans="1:4">
      <c r="A689" s="127">
        <v>681</v>
      </c>
      <c r="B689" s="122" t="s">
        <v>2184</v>
      </c>
      <c r="C689" s="122" t="s">
        <v>2185</v>
      </c>
      <c r="D689" s="122" t="s">
        <v>13</v>
      </c>
    </row>
    <row r="690" spans="1:4">
      <c r="A690" s="127">
        <v>682</v>
      </c>
      <c r="B690" s="122" t="s">
        <v>1882</v>
      </c>
      <c r="C690" s="122" t="s">
        <v>1883</v>
      </c>
      <c r="D690" s="122" t="s">
        <v>13</v>
      </c>
    </row>
    <row r="691" spans="1:4">
      <c r="A691" s="127">
        <v>683</v>
      </c>
      <c r="B691" s="122" t="s">
        <v>1831</v>
      </c>
      <c r="C691" s="122" t="s">
        <v>1832</v>
      </c>
      <c r="D691" s="122" t="s">
        <v>13</v>
      </c>
    </row>
    <row r="692" spans="1:4">
      <c r="A692" s="127">
        <v>684</v>
      </c>
      <c r="B692" s="122" t="s">
        <v>1833</v>
      </c>
      <c r="C692" s="122" t="s">
        <v>4485</v>
      </c>
      <c r="D692" s="122" t="s">
        <v>13</v>
      </c>
    </row>
    <row r="693" spans="1:4">
      <c r="A693" s="127">
        <v>685</v>
      </c>
      <c r="B693" s="122" t="s">
        <v>2406</v>
      </c>
      <c r="C693" s="122" t="s">
        <v>2407</v>
      </c>
      <c r="D693" s="122" t="s">
        <v>13</v>
      </c>
    </row>
    <row r="694" spans="1:4">
      <c r="A694" s="127">
        <v>686</v>
      </c>
      <c r="B694" s="122" t="s">
        <v>2044</v>
      </c>
      <c r="C694" s="122" t="s">
        <v>2045</v>
      </c>
      <c r="D694" s="122" t="s">
        <v>13</v>
      </c>
    </row>
    <row r="695" spans="1:4">
      <c r="A695" s="127">
        <v>687</v>
      </c>
      <c r="B695" s="122" t="s">
        <v>2297</v>
      </c>
      <c r="C695" s="122" t="s">
        <v>4484</v>
      </c>
      <c r="D695" s="122" t="s">
        <v>13</v>
      </c>
    </row>
    <row r="696" spans="1:4">
      <c r="A696" s="127">
        <v>688</v>
      </c>
      <c r="B696" s="122" t="s">
        <v>2271</v>
      </c>
      <c r="C696" s="122" t="s">
        <v>2272</v>
      </c>
      <c r="D696" s="122" t="s">
        <v>13</v>
      </c>
    </row>
    <row r="697" spans="1:4">
      <c r="A697" s="127">
        <v>689</v>
      </c>
      <c r="B697" s="122" t="s">
        <v>1884</v>
      </c>
      <c r="C697" s="122" t="s">
        <v>1885</v>
      </c>
      <c r="D697" s="122" t="s">
        <v>13</v>
      </c>
    </row>
    <row r="698" spans="1:4">
      <c r="A698" s="127">
        <v>690</v>
      </c>
      <c r="B698" s="122" t="s">
        <v>1799</v>
      </c>
      <c r="C698" s="122" t="s">
        <v>1800</v>
      </c>
      <c r="D698" s="122" t="s">
        <v>13</v>
      </c>
    </row>
    <row r="699" spans="1:4">
      <c r="A699" s="127">
        <v>691</v>
      </c>
      <c r="B699" s="122" t="s">
        <v>2102</v>
      </c>
      <c r="C699" s="122" t="s">
        <v>2103</v>
      </c>
      <c r="D699" s="122" t="s">
        <v>13</v>
      </c>
    </row>
    <row r="700" spans="1:4">
      <c r="A700" s="127">
        <v>692</v>
      </c>
      <c r="B700" s="122" t="s">
        <v>1906</v>
      </c>
      <c r="C700" s="122" t="s">
        <v>1907</v>
      </c>
      <c r="D700" s="122" t="s">
        <v>13</v>
      </c>
    </row>
    <row r="701" spans="1:4">
      <c r="A701" s="127">
        <v>693</v>
      </c>
      <c r="B701" s="122" t="s">
        <v>1855</v>
      </c>
      <c r="C701" s="122" t="s">
        <v>1856</v>
      </c>
      <c r="D701" s="122" t="s">
        <v>13</v>
      </c>
    </row>
    <row r="702" spans="1:4">
      <c r="A702" s="127">
        <v>694</v>
      </c>
      <c r="B702" s="122" t="s">
        <v>2046</v>
      </c>
      <c r="C702" s="122" t="s">
        <v>2047</v>
      </c>
      <c r="D702" s="122" t="s">
        <v>13</v>
      </c>
    </row>
    <row r="703" spans="1:4">
      <c r="A703" s="127">
        <v>695</v>
      </c>
      <c r="B703" s="122" t="s">
        <v>878</v>
      </c>
      <c r="C703" s="122" t="s">
        <v>879</v>
      </c>
      <c r="D703" s="122" t="s">
        <v>13</v>
      </c>
    </row>
    <row r="704" spans="1:4">
      <c r="A704" s="127">
        <v>696</v>
      </c>
      <c r="B704" s="122" t="s">
        <v>1732</v>
      </c>
      <c r="C704" s="122" t="s">
        <v>1733</v>
      </c>
      <c r="D704" s="122" t="s">
        <v>13</v>
      </c>
    </row>
    <row r="705" spans="1:4">
      <c r="A705" s="127">
        <v>697</v>
      </c>
      <c r="B705" s="122" t="s">
        <v>1801</v>
      </c>
      <c r="C705" s="122" t="s">
        <v>1802</v>
      </c>
      <c r="D705" s="122" t="s">
        <v>13</v>
      </c>
    </row>
    <row r="706" spans="1:4">
      <c r="A706" s="127">
        <v>698</v>
      </c>
      <c r="B706" s="122" t="s">
        <v>2104</v>
      </c>
      <c r="C706" s="122" t="s">
        <v>4483</v>
      </c>
      <c r="D706" s="122" t="s">
        <v>13</v>
      </c>
    </row>
    <row r="707" spans="1:4">
      <c r="A707" s="127">
        <v>699</v>
      </c>
      <c r="B707" s="122" t="s">
        <v>2240</v>
      </c>
      <c r="C707" s="122" t="s">
        <v>2241</v>
      </c>
      <c r="D707" s="122" t="s">
        <v>13</v>
      </c>
    </row>
    <row r="708" spans="1:4">
      <c r="A708" s="127">
        <v>700</v>
      </c>
      <c r="B708" s="122" t="s">
        <v>2180</v>
      </c>
      <c r="C708" s="122" t="s">
        <v>2181</v>
      </c>
      <c r="D708" s="122" t="s">
        <v>13</v>
      </c>
    </row>
    <row r="709" spans="1:4">
      <c r="A709" s="127">
        <v>701</v>
      </c>
      <c r="B709" s="122" t="s">
        <v>1974</v>
      </c>
      <c r="C709" s="122" t="s">
        <v>1975</v>
      </c>
      <c r="D709" s="122" t="s">
        <v>13</v>
      </c>
    </row>
    <row r="710" spans="1:4">
      <c r="A710" s="127">
        <v>702</v>
      </c>
      <c r="B710" s="122" t="s">
        <v>2074</v>
      </c>
      <c r="C710" s="122" t="s">
        <v>2075</v>
      </c>
      <c r="D710" s="122" t="s">
        <v>13</v>
      </c>
    </row>
    <row r="711" spans="1:4">
      <c r="A711" s="127">
        <v>703</v>
      </c>
      <c r="B711" s="122" t="s">
        <v>2106</v>
      </c>
      <c r="C711" s="122" t="s">
        <v>4482</v>
      </c>
      <c r="D711" s="122" t="s">
        <v>13</v>
      </c>
    </row>
    <row r="712" spans="1:4">
      <c r="A712" s="127">
        <v>704</v>
      </c>
      <c r="B712" s="122" t="s">
        <v>896</v>
      </c>
      <c r="C712" s="122" t="s">
        <v>4481</v>
      </c>
      <c r="D712" s="122" t="s">
        <v>13</v>
      </c>
    </row>
    <row r="713" spans="1:4">
      <c r="A713" s="127">
        <v>705</v>
      </c>
      <c r="B713" s="122" t="s">
        <v>1976</v>
      </c>
      <c r="C713" s="122" t="s">
        <v>1977</v>
      </c>
      <c r="D713" s="122" t="s">
        <v>13</v>
      </c>
    </row>
    <row r="714" spans="1:4">
      <c r="A714" s="127">
        <v>706</v>
      </c>
      <c r="B714" s="122" t="s">
        <v>1908</v>
      </c>
      <c r="C714" s="122" t="s">
        <v>4480</v>
      </c>
      <c r="D714" s="122" t="s">
        <v>13</v>
      </c>
    </row>
    <row r="715" spans="1:4">
      <c r="A715" s="127">
        <v>707</v>
      </c>
      <c r="B715" s="122" t="s">
        <v>2299</v>
      </c>
      <c r="C715" s="122" t="s">
        <v>2300</v>
      </c>
      <c r="D715" s="122" t="s">
        <v>13</v>
      </c>
    </row>
    <row r="716" spans="1:4">
      <c r="A716" s="127">
        <v>708</v>
      </c>
      <c r="B716" s="122" t="s">
        <v>1857</v>
      </c>
      <c r="C716" s="122" t="s">
        <v>1858</v>
      </c>
      <c r="D716" s="122" t="s">
        <v>13</v>
      </c>
    </row>
    <row r="717" spans="1:4">
      <c r="A717" s="127">
        <v>709</v>
      </c>
      <c r="B717" s="122" t="s">
        <v>2048</v>
      </c>
      <c r="C717" s="122" t="s">
        <v>4479</v>
      </c>
      <c r="D717" s="122" t="s">
        <v>13</v>
      </c>
    </row>
    <row r="718" spans="1:4">
      <c r="A718" s="127">
        <v>710</v>
      </c>
      <c r="B718" s="122" t="s">
        <v>1835</v>
      </c>
      <c r="C718" s="122" t="s">
        <v>1836</v>
      </c>
      <c r="D718" s="122" t="s">
        <v>13</v>
      </c>
    </row>
    <row r="719" spans="1:4">
      <c r="A719" s="127">
        <v>711</v>
      </c>
      <c r="B719" s="122" t="s">
        <v>1805</v>
      </c>
      <c r="C719" s="122" t="s">
        <v>1806</v>
      </c>
      <c r="D719" s="122" t="s">
        <v>13</v>
      </c>
    </row>
    <row r="720" spans="1:4">
      <c r="A720" s="127">
        <v>712</v>
      </c>
      <c r="B720" s="122" t="s">
        <v>2208</v>
      </c>
      <c r="C720" s="122" t="s">
        <v>2209</v>
      </c>
      <c r="D720" s="122" t="s">
        <v>13</v>
      </c>
    </row>
    <row r="721" spans="1:4">
      <c r="A721" s="127">
        <v>713</v>
      </c>
      <c r="B721" s="122" t="s">
        <v>2110</v>
      </c>
      <c r="C721" s="122" t="s">
        <v>2111</v>
      </c>
      <c r="D721" s="122" t="s">
        <v>13</v>
      </c>
    </row>
    <row r="722" spans="1:4">
      <c r="A722" s="127">
        <v>714</v>
      </c>
      <c r="B722" s="122" t="s">
        <v>1807</v>
      </c>
      <c r="C722" s="122" t="s">
        <v>1808</v>
      </c>
      <c r="D722" s="122" t="s">
        <v>13</v>
      </c>
    </row>
    <row r="723" spans="1:4">
      <c r="A723" s="127">
        <v>715</v>
      </c>
      <c r="B723" s="122" t="s">
        <v>2152</v>
      </c>
      <c r="C723" s="122" t="s">
        <v>2153</v>
      </c>
      <c r="D723" s="122" t="s">
        <v>13</v>
      </c>
    </row>
    <row r="724" spans="1:4">
      <c r="A724" s="127">
        <v>716</v>
      </c>
      <c r="B724" s="122" t="s">
        <v>4478</v>
      </c>
      <c r="C724" s="122" t="s">
        <v>942</v>
      </c>
      <c r="D724" s="122" t="s">
        <v>13</v>
      </c>
    </row>
    <row r="725" spans="1:4">
      <c r="A725" s="127">
        <v>717</v>
      </c>
      <c r="B725" s="122" t="s">
        <v>2076</v>
      </c>
      <c r="C725" s="122" t="s">
        <v>2077</v>
      </c>
      <c r="D725" s="122" t="s">
        <v>13</v>
      </c>
    </row>
    <row r="726" spans="1:4">
      <c r="A726" s="127">
        <v>718</v>
      </c>
      <c r="B726" s="122" t="s">
        <v>2008</v>
      </c>
      <c r="C726" s="122" t="s">
        <v>2009</v>
      </c>
      <c r="D726" s="122" t="s">
        <v>13</v>
      </c>
    </row>
    <row r="727" spans="1:4">
      <c r="A727" s="127">
        <v>719</v>
      </c>
      <c r="B727" s="122" t="s">
        <v>1758</v>
      </c>
      <c r="C727" s="122" t="s">
        <v>1759</v>
      </c>
      <c r="D727" s="122" t="s">
        <v>13</v>
      </c>
    </row>
    <row r="728" spans="1:4">
      <c r="A728" s="127">
        <v>720</v>
      </c>
      <c r="B728" s="122" t="s">
        <v>2112</v>
      </c>
      <c r="C728" s="122" t="s">
        <v>2113</v>
      </c>
      <c r="D728" s="122" t="s">
        <v>13</v>
      </c>
    </row>
    <row r="729" spans="1:4">
      <c r="A729" s="127">
        <v>721</v>
      </c>
      <c r="B729" s="122" t="s">
        <v>1978</v>
      </c>
      <c r="C729" s="122" t="s">
        <v>1979</v>
      </c>
      <c r="D729" s="122" t="s">
        <v>13</v>
      </c>
    </row>
    <row r="730" spans="1:4">
      <c r="A730" s="127">
        <v>722</v>
      </c>
      <c r="B730" s="122" t="s">
        <v>959</v>
      </c>
      <c r="C730" s="122" t="s">
        <v>4477</v>
      </c>
      <c r="D730" s="122" t="s">
        <v>13</v>
      </c>
    </row>
    <row r="731" spans="1:4">
      <c r="A731" s="127">
        <v>723</v>
      </c>
      <c r="B731" s="122" t="s">
        <v>2273</v>
      </c>
      <c r="C731" s="122" t="s">
        <v>2274</v>
      </c>
      <c r="D731" s="122" t="s">
        <v>13</v>
      </c>
    </row>
    <row r="732" spans="1:4">
      <c r="A732" s="127">
        <v>724</v>
      </c>
      <c r="B732" s="122" t="s">
        <v>1886</v>
      </c>
      <c r="C732" s="122" t="s">
        <v>1887</v>
      </c>
      <c r="D732" s="122" t="s">
        <v>13</v>
      </c>
    </row>
    <row r="733" spans="1:4">
      <c r="A733" s="127">
        <v>725</v>
      </c>
      <c r="B733" s="122" t="s">
        <v>2114</v>
      </c>
      <c r="C733" s="122" t="s">
        <v>2115</v>
      </c>
      <c r="D733" s="122" t="s">
        <v>13</v>
      </c>
    </row>
    <row r="734" spans="1:4">
      <c r="A734" s="127">
        <v>726</v>
      </c>
      <c r="B734" s="122" t="s">
        <v>1690</v>
      </c>
      <c r="C734" s="122" t="s">
        <v>1691</v>
      </c>
      <c r="D734" s="122" t="s">
        <v>13</v>
      </c>
    </row>
    <row r="735" spans="1:4">
      <c r="A735" s="127">
        <v>727</v>
      </c>
      <c r="B735" s="122" t="s">
        <v>1837</v>
      </c>
      <c r="C735" s="122" t="s">
        <v>1838</v>
      </c>
      <c r="D735" s="122" t="s">
        <v>13</v>
      </c>
    </row>
    <row r="736" spans="1:4">
      <c r="A736" s="127">
        <v>728</v>
      </c>
      <c r="B736" s="122" t="s">
        <v>1734</v>
      </c>
      <c r="C736" s="122" t="s">
        <v>1735</v>
      </c>
      <c r="D736" s="122" t="s">
        <v>13</v>
      </c>
    </row>
    <row r="737" spans="1:4">
      <c r="A737" s="127">
        <v>729</v>
      </c>
      <c r="B737" s="122" t="s">
        <v>995</v>
      </c>
      <c r="C737" s="122" t="s">
        <v>996</v>
      </c>
      <c r="D737" s="122" t="s">
        <v>13</v>
      </c>
    </row>
    <row r="738" spans="1:4">
      <c r="A738" s="127">
        <v>730</v>
      </c>
      <c r="B738" s="122" t="s">
        <v>2301</v>
      </c>
      <c r="C738" s="122" t="s">
        <v>2302</v>
      </c>
      <c r="D738" s="122" t="s">
        <v>13</v>
      </c>
    </row>
    <row r="739" spans="1:4">
      <c r="A739" s="127">
        <v>731</v>
      </c>
      <c r="B739" s="122" t="s">
        <v>2303</v>
      </c>
      <c r="C739" s="122" t="s">
        <v>2304</v>
      </c>
      <c r="D739" s="122" t="s">
        <v>13</v>
      </c>
    </row>
    <row r="740" spans="1:4">
      <c r="A740" s="127">
        <v>732</v>
      </c>
      <c r="B740" s="122" t="s">
        <v>1866</v>
      </c>
      <c r="C740" s="122" t="s">
        <v>1867</v>
      </c>
      <c r="D740" s="122" t="s">
        <v>13</v>
      </c>
    </row>
    <row r="741" spans="1:4">
      <c r="A741" s="127">
        <v>733</v>
      </c>
      <c r="B741" s="122" t="s">
        <v>1944</v>
      </c>
      <c r="C741" s="122" t="s">
        <v>1945</v>
      </c>
      <c r="D741" s="122" t="s">
        <v>13</v>
      </c>
    </row>
    <row r="742" spans="1:4">
      <c r="A742" s="127">
        <v>734</v>
      </c>
      <c r="B742" s="122" t="s">
        <v>1910</v>
      </c>
      <c r="C742" s="122" t="s">
        <v>1911</v>
      </c>
      <c r="D742" s="122" t="s">
        <v>13</v>
      </c>
    </row>
    <row r="743" spans="1:4">
      <c r="A743" s="127">
        <v>735</v>
      </c>
      <c r="B743" s="122" t="s">
        <v>2305</v>
      </c>
      <c r="C743" s="122" t="s">
        <v>2306</v>
      </c>
      <c r="D743" s="122" t="s">
        <v>13</v>
      </c>
    </row>
    <row r="744" spans="1:4">
      <c r="A744" s="127">
        <v>736</v>
      </c>
      <c r="B744" s="122" t="s">
        <v>1710</v>
      </c>
      <c r="C744" s="122" t="s">
        <v>4476</v>
      </c>
      <c r="D744" s="122" t="s">
        <v>13</v>
      </c>
    </row>
    <row r="745" spans="1:4">
      <c r="A745" s="127">
        <v>737</v>
      </c>
      <c r="B745" s="122" t="s">
        <v>4475</v>
      </c>
      <c r="C745" s="122" t="s">
        <v>4474</v>
      </c>
      <c r="D745" s="122" t="s">
        <v>13</v>
      </c>
    </row>
    <row r="746" spans="1:4">
      <c r="A746" s="127">
        <v>738</v>
      </c>
      <c r="B746" s="122" t="s">
        <v>2078</v>
      </c>
      <c r="C746" s="122" t="s">
        <v>2079</v>
      </c>
      <c r="D746" s="122" t="s">
        <v>13</v>
      </c>
    </row>
    <row r="747" spans="1:4">
      <c r="A747" s="127">
        <v>739</v>
      </c>
      <c r="B747" s="122" t="s">
        <v>1042</v>
      </c>
      <c r="C747" s="122" t="s">
        <v>1043</v>
      </c>
      <c r="D747" s="122" t="s">
        <v>13</v>
      </c>
    </row>
    <row r="748" spans="1:4">
      <c r="A748" s="127">
        <v>740</v>
      </c>
      <c r="B748" s="122" t="s">
        <v>2186</v>
      </c>
      <c r="C748" s="122" t="s">
        <v>2187</v>
      </c>
      <c r="D748" s="122" t="s">
        <v>13</v>
      </c>
    </row>
    <row r="749" spans="1:4">
      <c r="A749" s="127">
        <v>741</v>
      </c>
      <c r="B749" s="122" t="s">
        <v>3044</v>
      </c>
      <c r="C749" s="122" t="s">
        <v>3045</v>
      </c>
      <c r="D749" s="122" t="s">
        <v>4204</v>
      </c>
    </row>
    <row r="750" spans="1:4">
      <c r="A750" s="127">
        <v>742</v>
      </c>
      <c r="B750" s="122" t="s">
        <v>4473</v>
      </c>
      <c r="C750" s="122" t="s">
        <v>4472</v>
      </c>
      <c r="D750" s="122" t="s">
        <v>4204</v>
      </c>
    </row>
    <row r="751" spans="1:4">
      <c r="A751" s="127">
        <v>743</v>
      </c>
      <c r="B751" s="122" t="s">
        <v>4471</v>
      </c>
      <c r="C751" s="122" t="s">
        <v>395</v>
      </c>
      <c r="D751" s="122" t="s">
        <v>4204</v>
      </c>
    </row>
    <row r="752" spans="1:4">
      <c r="A752" s="127">
        <v>744</v>
      </c>
      <c r="B752" s="122" t="s">
        <v>4470</v>
      </c>
      <c r="C752" s="122" t="s">
        <v>4469</v>
      </c>
      <c r="D752" s="122" t="s">
        <v>4204</v>
      </c>
    </row>
    <row r="753" spans="1:4">
      <c r="A753" s="127">
        <v>745</v>
      </c>
      <c r="B753" s="122" t="s">
        <v>2962</v>
      </c>
      <c r="C753" s="122" t="s">
        <v>2963</v>
      </c>
      <c r="D753" s="122" t="s">
        <v>4204</v>
      </c>
    </row>
    <row r="754" spans="1:4">
      <c r="A754" s="127">
        <v>746</v>
      </c>
      <c r="B754" s="122" t="s">
        <v>115</v>
      </c>
      <c r="C754" s="122" t="s">
        <v>116</v>
      </c>
      <c r="D754" s="122" t="s">
        <v>4204</v>
      </c>
    </row>
    <row r="755" spans="1:4">
      <c r="A755" s="127">
        <v>747</v>
      </c>
      <c r="B755" s="122" t="s">
        <v>4468</v>
      </c>
      <c r="C755" s="122" t="s">
        <v>118</v>
      </c>
      <c r="D755" s="122" t="s">
        <v>4204</v>
      </c>
    </row>
    <row r="756" spans="1:4">
      <c r="A756" s="127">
        <v>748</v>
      </c>
      <c r="B756" s="122" t="s">
        <v>3651</v>
      </c>
      <c r="C756" s="122" t="s">
        <v>3652</v>
      </c>
      <c r="D756" s="122" t="s">
        <v>4204</v>
      </c>
    </row>
    <row r="757" spans="1:4">
      <c r="A757" s="127">
        <v>749</v>
      </c>
      <c r="B757" s="122" t="s">
        <v>2188</v>
      </c>
      <c r="C757" s="122" t="s">
        <v>2189</v>
      </c>
      <c r="D757" s="122" t="s">
        <v>4204</v>
      </c>
    </row>
    <row r="758" spans="1:4">
      <c r="A758" s="127">
        <v>750</v>
      </c>
      <c r="B758" s="122" t="s">
        <v>3995</v>
      </c>
      <c r="C758" s="122" t="s">
        <v>3996</v>
      </c>
      <c r="D758" s="122" t="s">
        <v>4204</v>
      </c>
    </row>
    <row r="759" spans="1:4">
      <c r="A759" s="127">
        <v>751</v>
      </c>
      <c r="B759" s="122" t="s">
        <v>3911</v>
      </c>
      <c r="C759" s="122" t="s">
        <v>3912</v>
      </c>
      <c r="D759" s="122" t="s">
        <v>4204</v>
      </c>
    </row>
    <row r="760" spans="1:4">
      <c r="A760" s="127">
        <v>752</v>
      </c>
      <c r="B760" s="122" t="s">
        <v>3340</v>
      </c>
      <c r="C760" s="122" t="s">
        <v>4467</v>
      </c>
      <c r="D760" s="122" t="s">
        <v>4204</v>
      </c>
    </row>
    <row r="761" spans="1:4">
      <c r="A761" s="127">
        <v>753</v>
      </c>
      <c r="B761" s="122" t="s">
        <v>3580</v>
      </c>
      <c r="C761" s="122" t="s">
        <v>4466</v>
      </c>
      <c r="D761" s="122" t="s">
        <v>4204</v>
      </c>
    </row>
    <row r="762" spans="1:4">
      <c r="A762" s="127">
        <v>754</v>
      </c>
      <c r="B762" s="122" t="s">
        <v>4465</v>
      </c>
      <c r="C762" s="122" t="s">
        <v>4464</v>
      </c>
      <c r="D762" s="122" t="s">
        <v>4204</v>
      </c>
    </row>
    <row r="763" spans="1:4">
      <c r="A763" s="127">
        <v>755</v>
      </c>
      <c r="B763" s="122" t="s">
        <v>3731</v>
      </c>
      <c r="C763" s="122" t="s">
        <v>3732</v>
      </c>
      <c r="D763" s="122" t="s">
        <v>4204</v>
      </c>
    </row>
    <row r="764" spans="1:4">
      <c r="A764" s="127">
        <v>756</v>
      </c>
      <c r="B764" s="122" t="s">
        <v>2542</v>
      </c>
      <c r="C764" s="122" t="s">
        <v>2543</v>
      </c>
      <c r="D764" s="122" t="s">
        <v>4204</v>
      </c>
    </row>
    <row r="765" spans="1:4">
      <c r="A765" s="127">
        <v>757</v>
      </c>
      <c r="B765" s="122" t="s">
        <v>4463</v>
      </c>
      <c r="C765" s="122" t="s">
        <v>974</v>
      </c>
      <c r="D765" s="122" t="s">
        <v>4204</v>
      </c>
    </row>
    <row r="766" spans="1:4">
      <c r="A766" s="127">
        <v>758</v>
      </c>
      <c r="B766" s="122" t="s">
        <v>2742</v>
      </c>
      <c r="C766" s="122" t="s">
        <v>4462</v>
      </c>
      <c r="D766" s="122" t="s">
        <v>4204</v>
      </c>
    </row>
    <row r="767" spans="1:4">
      <c r="A767" s="127">
        <v>759</v>
      </c>
      <c r="B767" s="122" t="s">
        <v>138</v>
      </c>
      <c r="C767" s="122" t="s">
        <v>139</v>
      </c>
      <c r="D767" s="122" t="s">
        <v>4204</v>
      </c>
    </row>
    <row r="768" spans="1:4">
      <c r="A768" s="127">
        <v>760</v>
      </c>
      <c r="B768" s="122" t="s">
        <v>3915</v>
      </c>
      <c r="C768" s="122" t="s">
        <v>3916</v>
      </c>
      <c r="D768" s="122" t="s">
        <v>4204</v>
      </c>
    </row>
    <row r="769" spans="1:4">
      <c r="A769" s="127">
        <v>761</v>
      </c>
      <c r="B769" s="122" t="s">
        <v>2772</v>
      </c>
      <c r="C769" s="122" t="s">
        <v>2773</v>
      </c>
      <c r="D769" s="122" t="s">
        <v>4204</v>
      </c>
    </row>
    <row r="770" spans="1:4">
      <c r="A770" s="127">
        <v>762</v>
      </c>
      <c r="B770" s="122" t="s">
        <v>2544</v>
      </c>
      <c r="C770" s="122" t="s">
        <v>2545</v>
      </c>
      <c r="D770" s="122" t="s">
        <v>4204</v>
      </c>
    </row>
    <row r="771" spans="1:4">
      <c r="A771" s="127">
        <v>763</v>
      </c>
      <c r="B771" s="122" t="s">
        <v>1616</v>
      </c>
      <c r="C771" s="122" t="s">
        <v>1617</v>
      </c>
      <c r="D771" s="122" t="s">
        <v>4204</v>
      </c>
    </row>
    <row r="772" spans="1:4">
      <c r="A772" s="127">
        <v>764</v>
      </c>
      <c r="B772" s="122" t="s">
        <v>3488</v>
      </c>
      <c r="C772" s="122" t="s">
        <v>3489</v>
      </c>
      <c r="D772" s="122" t="s">
        <v>4204</v>
      </c>
    </row>
    <row r="773" spans="1:4">
      <c r="A773" s="127">
        <v>765</v>
      </c>
      <c r="B773" s="122" t="s">
        <v>3809</v>
      </c>
      <c r="C773" s="122" t="s">
        <v>3810</v>
      </c>
      <c r="D773" s="122" t="s">
        <v>4204</v>
      </c>
    </row>
    <row r="774" spans="1:4">
      <c r="A774" s="127">
        <v>766</v>
      </c>
      <c r="B774" s="122" t="s">
        <v>2118</v>
      </c>
      <c r="C774" s="122" t="s">
        <v>2119</v>
      </c>
      <c r="D774" s="122" t="s">
        <v>4204</v>
      </c>
    </row>
    <row r="775" spans="1:4">
      <c r="A775" s="127">
        <v>767</v>
      </c>
      <c r="B775" s="122" t="s">
        <v>3464</v>
      </c>
      <c r="C775" s="122" t="s">
        <v>3465</v>
      </c>
      <c r="D775" s="122" t="s">
        <v>4204</v>
      </c>
    </row>
    <row r="776" spans="1:4">
      <c r="A776" s="127">
        <v>768</v>
      </c>
      <c r="B776" s="122" t="s">
        <v>160</v>
      </c>
      <c r="C776" s="122" t="s">
        <v>161</v>
      </c>
      <c r="D776" s="122" t="s">
        <v>4204</v>
      </c>
    </row>
    <row r="777" spans="1:4">
      <c r="A777" s="127">
        <v>769</v>
      </c>
      <c r="B777" s="122" t="s">
        <v>3582</v>
      </c>
      <c r="C777" s="122" t="s">
        <v>3583</v>
      </c>
      <c r="D777" s="122" t="s">
        <v>4204</v>
      </c>
    </row>
    <row r="778" spans="1:4">
      <c r="A778" s="127">
        <v>770</v>
      </c>
      <c r="B778" s="122" t="s">
        <v>3188</v>
      </c>
      <c r="C778" s="122" t="s">
        <v>3189</v>
      </c>
      <c r="D778" s="122" t="s">
        <v>4204</v>
      </c>
    </row>
    <row r="779" spans="1:4">
      <c r="A779" s="127">
        <v>771</v>
      </c>
      <c r="B779" s="122" t="s">
        <v>3190</v>
      </c>
      <c r="C779" s="122" t="s">
        <v>3191</v>
      </c>
      <c r="D779" s="122" t="s">
        <v>4204</v>
      </c>
    </row>
    <row r="780" spans="1:4">
      <c r="A780" s="127">
        <v>772</v>
      </c>
      <c r="B780" s="122" t="s">
        <v>1618</v>
      </c>
      <c r="C780" s="122" t="s">
        <v>1619</v>
      </c>
      <c r="D780" s="122" t="s">
        <v>4204</v>
      </c>
    </row>
    <row r="781" spans="1:4">
      <c r="A781" s="127">
        <v>773</v>
      </c>
      <c r="B781" s="122" t="s">
        <v>2546</v>
      </c>
      <c r="C781" s="122" t="s">
        <v>2547</v>
      </c>
      <c r="D781" s="122" t="s">
        <v>4204</v>
      </c>
    </row>
    <row r="782" spans="1:4">
      <c r="A782" s="127">
        <v>774</v>
      </c>
      <c r="B782" s="122" t="s">
        <v>3653</v>
      </c>
      <c r="C782" s="122" t="s">
        <v>3654</v>
      </c>
      <c r="D782" s="122" t="s">
        <v>4204</v>
      </c>
    </row>
    <row r="783" spans="1:4">
      <c r="A783" s="127">
        <v>775</v>
      </c>
      <c r="B783" s="122" t="s">
        <v>4461</v>
      </c>
      <c r="C783" s="122" t="s">
        <v>4460</v>
      </c>
      <c r="D783" s="122" t="s">
        <v>4204</v>
      </c>
    </row>
    <row r="784" spans="1:4">
      <c r="A784" s="127">
        <v>776</v>
      </c>
      <c r="B784" s="122" t="s">
        <v>2420</v>
      </c>
      <c r="C784" s="122" t="s">
        <v>2421</v>
      </c>
      <c r="D784" s="122" t="s">
        <v>4204</v>
      </c>
    </row>
    <row r="785" spans="1:4">
      <c r="A785" s="127">
        <v>777</v>
      </c>
      <c r="B785" s="122" t="s">
        <v>3584</v>
      </c>
      <c r="C785" s="122" t="s">
        <v>3585</v>
      </c>
      <c r="D785" s="122" t="s">
        <v>4204</v>
      </c>
    </row>
    <row r="786" spans="1:4">
      <c r="A786" s="127">
        <v>778</v>
      </c>
      <c r="B786" s="122" t="s">
        <v>4459</v>
      </c>
      <c r="C786" s="122" t="s">
        <v>4458</v>
      </c>
      <c r="D786" s="122" t="s">
        <v>4204</v>
      </c>
    </row>
    <row r="787" spans="1:4">
      <c r="A787" s="127">
        <v>779</v>
      </c>
      <c r="B787" s="122" t="s">
        <v>3845</v>
      </c>
      <c r="C787" s="122" t="s">
        <v>3846</v>
      </c>
      <c r="D787" s="122" t="s">
        <v>4204</v>
      </c>
    </row>
    <row r="788" spans="1:4">
      <c r="A788" s="127">
        <v>780</v>
      </c>
      <c r="B788" s="122" t="s">
        <v>3046</v>
      </c>
      <c r="C788" s="122" t="s">
        <v>3047</v>
      </c>
      <c r="D788" s="122" t="s">
        <v>4204</v>
      </c>
    </row>
    <row r="789" spans="1:4">
      <c r="A789" s="127">
        <v>781</v>
      </c>
      <c r="B789" s="122" t="s">
        <v>4457</v>
      </c>
      <c r="C789" s="122" t="s">
        <v>4456</v>
      </c>
      <c r="D789" s="122" t="s">
        <v>4204</v>
      </c>
    </row>
    <row r="790" spans="1:4">
      <c r="A790" s="127">
        <v>782</v>
      </c>
      <c r="B790" s="122" t="s">
        <v>3733</v>
      </c>
      <c r="C790" s="122" t="s">
        <v>3734</v>
      </c>
      <c r="D790" s="122" t="s">
        <v>4204</v>
      </c>
    </row>
    <row r="791" spans="1:4">
      <c r="A791" s="127">
        <v>783</v>
      </c>
      <c r="B791" s="122" t="s">
        <v>4197</v>
      </c>
      <c r="C791" s="122" t="s">
        <v>4455</v>
      </c>
      <c r="D791" s="122" t="s">
        <v>4204</v>
      </c>
    </row>
    <row r="792" spans="1:4">
      <c r="A792" s="127">
        <v>784</v>
      </c>
      <c r="B792" s="122" t="s">
        <v>3118</v>
      </c>
      <c r="C792" s="122" t="s">
        <v>3119</v>
      </c>
      <c r="D792" s="122" t="s">
        <v>4204</v>
      </c>
    </row>
    <row r="793" spans="1:4">
      <c r="A793" s="127">
        <v>785</v>
      </c>
      <c r="B793" s="122" t="s">
        <v>4454</v>
      </c>
      <c r="C793" s="122" t="s">
        <v>4453</v>
      </c>
      <c r="D793" s="122" t="s">
        <v>4204</v>
      </c>
    </row>
    <row r="794" spans="1:4">
      <c r="A794" s="127">
        <v>786</v>
      </c>
      <c r="B794" s="122" t="s">
        <v>4452</v>
      </c>
      <c r="C794" s="122" t="s">
        <v>4451</v>
      </c>
      <c r="D794" s="122" t="s">
        <v>4204</v>
      </c>
    </row>
    <row r="795" spans="1:4">
      <c r="A795" s="127">
        <v>787</v>
      </c>
      <c r="B795" s="122" t="s">
        <v>4003</v>
      </c>
      <c r="C795" s="122" t="s">
        <v>4004</v>
      </c>
      <c r="D795" s="122" t="s">
        <v>4204</v>
      </c>
    </row>
    <row r="796" spans="1:4">
      <c r="A796" s="127">
        <v>788</v>
      </c>
      <c r="B796" s="122" t="s">
        <v>3671</v>
      </c>
      <c r="C796" s="122" t="s">
        <v>3672</v>
      </c>
      <c r="D796" s="122" t="s">
        <v>4204</v>
      </c>
    </row>
    <row r="797" spans="1:4">
      <c r="A797" s="127">
        <v>789</v>
      </c>
      <c r="B797" s="122" t="s">
        <v>3588</v>
      </c>
      <c r="C797" s="122" t="s">
        <v>3589</v>
      </c>
      <c r="D797" s="122" t="s">
        <v>4204</v>
      </c>
    </row>
    <row r="798" spans="1:4">
      <c r="A798" s="127">
        <v>790</v>
      </c>
      <c r="B798" s="122" t="s">
        <v>2550</v>
      </c>
      <c r="C798" s="122" t="s">
        <v>2551</v>
      </c>
      <c r="D798" s="122" t="s">
        <v>4204</v>
      </c>
    </row>
    <row r="799" spans="1:4">
      <c r="A799" s="127">
        <v>791</v>
      </c>
      <c r="B799" s="122" t="s">
        <v>4450</v>
      </c>
      <c r="C799" s="122" t="s">
        <v>4449</v>
      </c>
      <c r="D799" s="122" t="s">
        <v>4204</v>
      </c>
    </row>
    <row r="800" spans="1:4">
      <c r="A800" s="127">
        <v>792</v>
      </c>
      <c r="B800" s="122" t="s">
        <v>3659</v>
      </c>
      <c r="C800" s="122" t="s">
        <v>3660</v>
      </c>
      <c r="D800" s="122" t="s">
        <v>4204</v>
      </c>
    </row>
    <row r="801" spans="1:4">
      <c r="A801" s="127">
        <v>793</v>
      </c>
      <c r="B801" s="122" t="s">
        <v>2552</v>
      </c>
      <c r="C801" s="122" t="s">
        <v>2553</v>
      </c>
      <c r="D801" s="122" t="s">
        <v>4204</v>
      </c>
    </row>
    <row r="802" spans="1:4">
      <c r="A802" s="127">
        <v>794</v>
      </c>
      <c r="B802" s="122" t="s">
        <v>3811</v>
      </c>
      <c r="C802" s="122" t="s">
        <v>3812</v>
      </c>
      <c r="D802" s="122" t="s">
        <v>4204</v>
      </c>
    </row>
    <row r="803" spans="1:4">
      <c r="A803" s="127">
        <v>795</v>
      </c>
      <c r="B803" s="122" t="s">
        <v>2364</v>
      </c>
      <c r="C803" s="122" t="s">
        <v>2365</v>
      </c>
      <c r="D803" s="122" t="s">
        <v>4204</v>
      </c>
    </row>
    <row r="804" spans="1:4">
      <c r="A804" s="127">
        <v>796</v>
      </c>
      <c r="B804" s="122" t="s">
        <v>4448</v>
      </c>
      <c r="C804" s="122" t="s">
        <v>197</v>
      </c>
      <c r="D804" s="122" t="s">
        <v>4204</v>
      </c>
    </row>
    <row r="805" spans="1:4">
      <c r="A805" s="127">
        <v>797</v>
      </c>
      <c r="B805" s="122" t="s">
        <v>2612</v>
      </c>
      <c r="C805" s="122" t="s">
        <v>2613</v>
      </c>
      <c r="D805" s="122" t="s">
        <v>4204</v>
      </c>
    </row>
    <row r="806" spans="1:4">
      <c r="A806" s="127">
        <v>798</v>
      </c>
      <c r="B806" s="122" t="s">
        <v>3919</v>
      </c>
      <c r="C806" s="122" t="s">
        <v>3920</v>
      </c>
      <c r="D806" s="122" t="s">
        <v>4204</v>
      </c>
    </row>
    <row r="807" spans="1:4">
      <c r="A807" s="127">
        <v>799</v>
      </c>
      <c r="B807" s="122" t="s">
        <v>4200</v>
      </c>
      <c r="C807" s="122" t="s">
        <v>4447</v>
      </c>
      <c r="D807" s="122" t="s">
        <v>4204</v>
      </c>
    </row>
    <row r="808" spans="1:4">
      <c r="A808" s="127">
        <v>800</v>
      </c>
      <c r="B808" s="122" t="s">
        <v>180</v>
      </c>
      <c r="C808" s="122" t="s">
        <v>4446</v>
      </c>
      <c r="D808" s="122" t="s">
        <v>4204</v>
      </c>
    </row>
    <row r="809" spans="1:4">
      <c r="A809" s="127">
        <v>801</v>
      </c>
      <c r="B809" s="122" t="s">
        <v>2311</v>
      </c>
      <c r="C809" s="122" t="s">
        <v>2312</v>
      </c>
      <c r="D809" s="122" t="s">
        <v>4204</v>
      </c>
    </row>
    <row r="810" spans="1:4">
      <c r="A810" s="127">
        <v>802</v>
      </c>
      <c r="B810" s="122" t="s">
        <v>1712</v>
      </c>
      <c r="C810" s="122" t="s">
        <v>1713</v>
      </c>
      <c r="D810" s="122" t="s">
        <v>4204</v>
      </c>
    </row>
    <row r="811" spans="1:4">
      <c r="A811" s="127">
        <v>803</v>
      </c>
      <c r="B811" s="122" t="s">
        <v>184</v>
      </c>
      <c r="C811" s="122" t="s">
        <v>4445</v>
      </c>
      <c r="D811" s="122" t="s">
        <v>4204</v>
      </c>
    </row>
    <row r="812" spans="1:4">
      <c r="A812" s="127">
        <v>804</v>
      </c>
      <c r="B812" s="122" t="s">
        <v>3500</v>
      </c>
      <c r="C812" s="122" t="s">
        <v>3501</v>
      </c>
      <c r="D812" s="122" t="s">
        <v>4204</v>
      </c>
    </row>
    <row r="813" spans="1:4">
      <c r="A813" s="127">
        <v>805</v>
      </c>
      <c r="B813" s="122" t="s">
        <v>3735</v>
      </c>
      <c r="C813" s="122" t="s">
        <v>3736</v>
      </c>
      <c r="D813" s="122" t="s">
        <v>4204</v>
      </c>
    </row>
    <row r="814" spans="1:4">
      <c r="A814" s="127">
        <v>806</v>
      </c>
      <c r="B814" s="122" t="s">
        <v>2422</v>
      </c>
      <c r="C814" s="122" t="s">
        <v>2423</v>
      </c>
      <c r="D814" s="122" t="s">
        <v>4204</v>
      </c>
    </row>
    <row r="815" spans="1:4">
      <c r="A815" s="127">
        <v>807</v>
      </c>
      <c r="B815" s="122" t="s">
        <v>3492</v>
      </c>
      <c r="C815" s="122" t="s">
        <v>3493</v>
      </c>
      <c r="D815" s="122" t="s">
        <v>4204</v>
      </c>
    </row>
    <row r="816" spans="1:4">
      <c r="A816" s="127">
        <v>808</v>
      </c>
      <c r="B816" s="122" t="s">
        <v>3270</v>
      </c>
      <c r="C816" s="122" t="s">
        <v>3271</v>
      </c>
      <c r="D816" s="122" t="s">
        <v>4204</v>
      </c>
    </row>
    <row r="817" spans="1:4">
      <c r="A817" s="127">
        <v>809</v>
      </c>
      <c r="B817" s="122" t="s">
        <v>3494</v>
      </c>
      <c r="C817" s="122" t="s">
        <v>3495</v>
      </c>
      <c r="D817" s="122" t="s">
        <v>4204</v>
      </c>
    </row>
    <row r="818" spans="1:4">
      <c r="A818" s="127">
        <v>810</v>
      </c>
      <c r="B818" s="122" t="s">
        <v>2554</v>
      </c>
      <c r="C818" s="122" t="s">
        <v>2555</v>
      </c>
      <c r="D818" s="122" t="s">
        <v>4204</v>
      </c>
    </row>
    <row r="819" spans="1:4">
      <c r="A819" s="127">
        <v>811</v>
      </c>
      <c r="B819" s="122" t="s">
        <v>194</v>
      </c>
      <c r="C819" s="122" t="s">
        <v>195</v>
      </c>
      <c r="D819" s="122" t="s">
        <v>4204</v>
      </c>
    </row>
    <row r="820" spans="1:4">
      <c r="A820" s="127">
        <v>812</v>
      </c>
      <c r="B820" s="122" t="s">
        <v>3799</v>
      </c>
      <c r="C820" s="122" t="s">
        <v>3800</v>
      </c>
      <c r="D820" s="122" t="s">
        <v>4204</v>
      </c>
    </row>
    <row r="821" spans="1:4">
      <c r="A821" s="127">
        <v>813</v>
      </c>
      <c r="B821" s="122" t="s">
        <v>2746</v>
      </c>
      <c r="C821" s="122" t="s">
        <v>2747</v>
      </c>
      <c r="D821" s="122" t="s">
        <v>4204</v>
      </c>
    </row>
    <row r="822" spans="1:4">
      <c r="A822" s="127">
        <v>814</v>
      </c>
      <c r="B822" s="122" t="s">
        <v>3496</v>
      </c>
      <c r="C822" s="122" t="s">
        <v>3497</v>
      </c>
      <c r="D822" s="122" t="s">
        <v>4204</v>
      </c>
    </row>
    <row r="823" spans="1:4">
      <c r="A823" s="127">
        <v>815</v>
      </c>
      <c r="B823" s="122" t="s">
        <v>2938</v>
      </c>
      <c r="C823" s="122" t="s">
        <v>2939</v>
      </c>
      <c r="D823" s="122" t="s">
        <v>4204</v>
      </c>
    </row>
    <row r="824" spans="1:4">
      <c r="A824" s="127">
        <v>816</v>
      </c>
      <c r="B824" s="122" t="s">
        <v>3192</v>
      </c>
      <c r="C824" s="122" t="s">
        <v>3193</v>
      </c>
      <c r="D824" s="122" t="s">
        <v>4204</v>
      </c>
    </row>
    <row r="825" spans="1:4">
      <c r="A825" s="127">
        <v>817</v>
      </c>
      <c r="B825" s="122" t="s">
        <v>3196</v>
      </c>
      <c r="C825" s="122" t="s">
        <v>3197</v>
      </c>
      <c r="D825" s="122" t="s">
        <v>4204</v>
      </c>
    </row>
    <row r="826" spans="1:4">
      <c r="A826" s="127">
        <v>818</v>
      </c>
      <c r="B826" s="122" t="s">
        <v>2548</v>
      </c>
      <c r="C826" s="122" t="s">
        <v>2549</v>
      </c>
      <c r="D826" s="122" t="s">
        <v>4204</v>
      </c>
    </row>
    <row r="827" spans="1:4">
      <c r="A827" s="127">
        <v>819</v>
      </c>
      <c r="B827" s="122" t="s">
        <v>3518</v>
      </c>
      <c r="C827" s="122" t="s">
        <v>3519</v>
      </c>
      <c r="D827" s="122" t="s">
        <v>4204</v>
      </c>
    </row>
    <row r="828" spans="1:4">
      <c r="A828" s="127">
        <v>820</v>
      </c>
      <c r="B828" s="122" t="s">
        <v>2341</v>
      </c>
      <c r="C828" s="122" t="s">
        <v>2342</v>
      </c>
      <c r="D828" s="122" t="s">
        <v>4204</v>
      </c>
    </row>
    <row r="829" spans="1:4">
      <c r="A829" s="127">
        <v>821</v>
      </c>
      <c r="B829" s="122" t="s">
        <v>3554</v>
      </c>
      <c r="C829" s="122" t="s">
        <v>3555</v>
      </c>
      <c r="D829" s="122" t="s">
        <v>4204</v>
      </c>
    </row>
    <row r="830" spans="1:4">
      <c r="A830" s="127">
        <v>822</v>
      </c>
      <c r="B830" s="122" t="s">
        <v>4039</v>
      </c>
      <c r="C830" s="122" t="s">
        <v>4040</v>
      </c>
      <c r="D830" s="122" t="s">
        <v>4204</v>
      </c>
    </row>
    <row r="831" spans="1:4">
      <c r="A831" s="127">
        <v>823</v>
      </c>
      <c r="B831" s="122" t="s">
        <v>2366</v>
      </c>
      <c r="C831" s="122" t="s">
        <v>2367</v>
      </c>
      <c r="D831" s="122" t="s">
        <v>4204</v>
      </c>
    </row>
    <row r="832" spans="1:4">
      <c r="A832" s="127">
        <v>824</v>
      </c>
      <c r="B832" s="122" t="s">
        <v>3242</v>
      </c>
      <c r="C832" s="122" t="s">
        <v>3243</v>
      </c>
      <c r="D832" s="122" t="s">
        <v>4204</v>
      </c>
    </row>
    <row r="833" spans="1:4">
      <c r="A833" s="127">
        <v>825</v>
      </c>
      <c r="B833" s="122" t="s">
        <v>3428</v>
      </c>
      <c r="C833" s="122" t="s">
        <v>3428</v>
      </c>
      <c r="D833" s="122" t="s">
        <v>4204</v>
      </c>
    </row>
    <row r="834" spans="1:4">
      <c r="A834" s="127">
        <v>826</v>
      </c>
      <c r="B834" s="122" t="s">
        <v>3302</v>
      </c>
      <c r="C834" s="122" t="s">
        <v>3303</v>
      </c>
      <c r="D834" s="122" t="s">
        <v>4204</v>
      </c>
    </row>
    <row r="835" spans="1:4">
      <c r="A835" s="127">
        <v>827</v>
      </c>
      <c r="B835" s="122" t="s">
        <v>3498</v>
      </c>
      <c r="C835" s="122" t="s">
        <v>3499</v>
      </c>
      <c r="D835" s="122" t="s">
        <v>4204</v>
      </c>
    </row>
    <row r="836" spans="1:4">
      <c r="A836" s="127">
        <v>828</v>
      </c>
      <c r="B836" s="122" t="s">
        <v>3410</v>
      </c>
      <c r="C836" s="122" t="s">
        <v>3411</v>
      </c>
      <c r="D836" s="122" t="s">
        <v>4204</v>
      </c>
    </row>
    <row r="837" spans="1:4">
      <c r="A837" s="127">
        <v>829</v>
      </c>
      <c r="B837" s="122" t="s">
        <v>4005</v>
      </c>
      <c r="C837" s="122" t="s">
        <v>4006</v>
      </c>
      <c r="D837" s="122" t="s">
        <v>4204</v>
      </c>
    </row>
    <row r="838" spans="1:4">
      <c r="A838" s="127">
        <v>830</v>
      </c>
      <c r="B838" s="122" t="s">
        <v>2368</v>
      </c>
      <c r="C838" s="122" t="s">
        <v>2369</v>
      </c>
      <c r="D838" s="122" t="s">
        <v>4204</v>
      </c>
    </row>
    <row r="839" spans="1:4">
      <c r="A839" s="127">
        <v>831</v>
      </c>
      <c r="B839" s="122" t="s">
        <v>3590</v>
      </c>
      <c r="C839" s="122" t="s">
        <v>4444</v>
      </c>
      <c r="D839" s="122" t="s">
        <v>4204</v>
      </c>
    </row>
    <row r="840" spans="1:4">
      <c r="A840" s="127">
        <v>832</v>
      </c>
      <c r="B840" s="122" t="s">
        <v>2748</v>
      </c>
      <c r="C840" s="122" t="s">
        <v>2749</v>
      </c>
      <c r="D840" s="122" t="s">
        <v>4204</v>
      </c>
    </row>
    <row r="841" spans="1:4">
      <c r="A841" s="127">
        <v>833</v>
      </c>
      <c r="B841" s="122" t="s">
        <v>3737</v>
      </c>
      <c r="C841" s="122" t="s">
        <v>3738</v>
      </c>
      <c r="D841" s="122" t="s">
        <v>4204</v>
      </c>
    </row>
    <row r="842" spans="1:4">
      <c r="A842" s="127">
        <v>834</v>
      </c>
      <c r="B842" s="122" t="s">
        <v>3348</v>
      </c>
      <c r="C842" s="122" t="s">
        <v>3349</v>
      </c>
      <c r="D842" s="122" t="s">
        <v>4204</v>
      </c>
    </row>
    <row r="843" spans="1:4">
      <c r="A843" s="127">
        <v>835</v>
      </c>
      <c r="B843" s="122" t="s">
        <v>4443</v>
      </c>
      <c r="C843" s="122" t="s">
        <v>4442</v>
      </c>
      <c r="D843" s="122" t="s">
        <v>4204</v>
      </c>
    </row>
    <row r="844" spans="1:4">
      <c r="A844" s="127">
        <v>836</v>
      </c>
      <c r="B844" s="122" t="s">
        <v>2888</v>
      </c>
      <c r="C844" s="122" t="s">
        <v>4441</v>
      </c>
      <c r="D844" s="122" t="s">
        <v>4204</v>
      </c>
    </row>
    <row r="845" spans="1:4">
      <c r="A845" s="127">
        <v>837</v>
      </c>
      <c r="B845" s="122" t="s">
        <v>4440</v>
      </c>
      <c r="C845" s="122" t="s">
        <v>4439</v>
      </c>
      <c r="D845" s="122" t="s">
        <v>4204</v>
      </c>
    </row>
    <row r="846" spans="1:4">
      <c r="A846" s="127">
        <v>838</v>
      </c>
      <c r="B846" s="122" t="s">
        <v>3923</v>
      </c>
      <c r="C846" s="122" t="s">
        <v>3924</v>
      </c>
      <c r="D846" s="122" t="s">
        <v>4204</v>
      </c>
    </row>
    <row r="847" spans="1:4">
      <c r="A847" s="127">
        <v>839</v>
      </c>
      <c r="B847" s="122" t="s">
        <v>2426</v>
      </c>
      <c r="C847" s="122" t="s">
        <v>4438</v>
      </c>
      <c r="D847" s="122" t="s">
        <v>4204</v>
      </c>
    </row>
    <row r="848" spans="1:4">
      <c r="A848" s="127">
        <v>840</v>
      </c>
      <c r="B848" s="122" t="s">
        <v>3350</v>
      </c>
      <c r="C848" s="122" t="s">
        <v>3351</v>
      </c>
      <c r="D848" s="122" t="s">
        <v>4204</v>
      </c>
    </row>
    <row r="849" spans="1:4">
      <c r="A849" s="127">
        <v>841</v>
      </c>
      <c r="B849" s="122" t="s">
        <v>2686</v>
      </c>
      <c r="C849" s="122" t="s">
        <v>2687</v>
      </c>
      <c r="D849" s="122" t="s">
        <v>4204</v>
      </c>
    </row>
    <row r="850" spans="1:4">
      <c r="A850" s="127">
        <v>842</v>
      </c>
      <c r="B850" s="122" t="s">
        <v>228</v>
      </c>
      <c r="C850" s="122" t="s">
        <v>229</v>
      </c>
      <c r="D850" s="122" t="s">
        <v>4204</v>
      </c>
    </row>
    <row r="851" spans="1:4">
      <c r="A851" s="127">
        <v>843</v>
      </c>
      <c r="B851" s="122" t="s">
        <v>4007</v>
      </c>
      <c r="C851" s="122" t="s">
        <v>4008</v>
      </c>
      <c r="D851" s="122" t="s">
        <v>4204</v>
      </c>
    </row>
    <row r="852" spans="1:4">
      <c r="A852" s="127">
        <v>844</v>
      </c>
      <c r="B852" s="122" t="s">
        <v>2750</v>
      </c>
      <c r="C852" s="122" t="s">
        <v>2751</v>
      </c>
      <c r="D852" s="122" t="s">
        <v>4204</v>
      </c>
    </row>
    <row r="853" spans="1:4">
      <c r="A853" s="127">
        <v>845</v>
      </c>
      <c r="B853" s="122" t="s">
        <v>2214</v>
      </c>
      <c r="C853" s="122" t="s">
        <v>4437</v>
      </c>
      <c r="D853" s="122" t="s">
        <v>4204</v>
      </c>
    </row>
    <row r="854" spans="1:4">
      <c r="A854" s="127">
        <v>846</v>
      </c>
      <c r="B854" s="122" t="s">
        <v>4051</v>
      </c>
      <c r="C854" s="122" t="s">
        <v>4052</v>
      </c>
      <c r="D854" s="122" t="s">
        <v>4204</v>
      </c>
    </row>
    <row r="855" spans="1:4">
      <c r="A855" s="127">
        <v>847</v>
      </c>
      <c r="B855" s="122" t="s">
        <v>4009</v>
      </c>
      <c r="C855" s="122" t="s">
        <v>4010</v>
      </c>
      <c r="D855" s="122" t="s">
        <v>4204</v>
      </c>
    </row>
    <row r="856" spans="1:4">
      <c r="A856" s="127">
        <v>848</v>
      </c>
      <c r="B856" s="122" t="s">
        <v>3913</v>
      </c>
      <c r="C856" s="122" t="s">
        <v>4436</v>
      </c>
      <c r="D856" s="122" t="s">
        <v>4204</v>
      </c>
    </row>
    <row r="857" spans="1:4">
      <c r="A857" s="127">
        <v>849</v>
      </c>
      <c r="B857" s="122" t="s">
        <v>4435</v>
      </c>
      <c r="C857" s="122" t="s">
        <v>4434</v>
      </c>
      <c r="D857" s="122" t="s">
        <v>4204</v>
      </c>
    </row>
    <row r="858" spans="1:4">
      <c r="A858" s="127">
        <v>850</v>
      </c>
      <c r="B858" s="122" t="s">
        <v>3052</v>
      </c>
      <c r="C858" s="122" t="s">
        <v>3053</v>
      </c>
      <c r="D858" s="122" t="s">
        <v>4204</v>
      </c>
    </row>
    <row r="859" spans="1:4">
      <c r="A859" s="127">
        <v>851</v>
      </c>
      <c r="B859" s="122" t="s">
        <v>2974</v>
      </c>
      <c r="C859" s="122" t="s">
        <v>2975</v>
      </c>
      <c r="D859" s="122" t="s">
        <v>4204</v>
      </c>
    </row>
    <row r="860" spans="1:4">
      <c r="A860" s="127">
        <v>852</v>
      </c>
      <c r="B860" s="122" t="s">
        <v>2313</v>
      </c>
      <c r="C860" s="122" t="s">
        <v>2314</v>
      </c>
      <c r="D860" s="122" t="s">
        <v>4204</v>
      </c>
    </row>
    <row r="861" spans="1:4">
      <c r="A861" s="127">
        <v>853</v>
      </c>
      <c r="B861" s="122" t="s">
        <v>2754</v>
      </c>
      <c r="C861" s="122" t="s">
        <v>2755</v>
      </c>
      <c r="D861" s="122" t="s">
        <v>4204</v>
      </c>
    </row>
    <row r="862" spans="1:4">
      <c r="A862" s="127">
        <v>854</v>
      </c>
      <c r="B862" s="122" t="s">
        <v>2896</v>
      </c>
      <c r="C862" s="122" t="s">
        <v>2897</v>
      </c>
      <c r="D862" s="122" t="s">
        <v>4204</v>
      </c>
    </row>
    <row r="863" spans="1:4">
      <c r="A863" s="127">
        <v>855</v>
      </c>
      <c r="B863" s="122" t="s">
        <v>2914</v>
      </c>
      <c r="C863" s="122" t="s">
        <v>2915</v>
      </c>
      <c r="D863" s="122" t="s">
        <v>4204</v>
      </c>
    </row>
    <row r="864" spans="1:4">
      <c r="A864" s="127">
        <v>856</v>
      </c>
      <c r="B864" s="122" t="s">
        <v>2488</v>
      </c>
      <c r="C864" s="122" t="s">
        <v>4433</v>
      </c>
      <c r="D864" s="122" t="s">
        <v>4204</v>
      </c>
    </row>
    <row r="865" spans="1:4">
      <c r="A865" s="127">
        <v>857</v>
      </c>
      <c r="B865" s="122" t="s">
        <v>4432</v>
      </c>
      <c r="C865" s="122" t="s">
        <v>4431</v>
      </c>
      <c r="D865" s="122" t="s">
        <v>4204</v>
      </c>
    </row>
    <row r="866" spans="1:4">
      <c r="A866" s="127">
        <v>858</v>
      </c>
      <c r="B866" s="122" t="s">
        <v>4430</v>
      </c>
      <c r="C866" s="122" t="s">
        <v>4429</v>
      </c>
      <c r="D866" s="122" t="s">
        <v>4204</v>
      </c>
    </row>
    <row r="867" spans="1:4">
      <c r="A867" s="127">
        <v>859</v>
      </c>
      <c r="B867" s="122" t="s">
        <v>3358</v>
      </c>
      <c r="C867" s="122" t="s">
        <v>3359</v>
      </c>
      <c r="D867" s="122" t="s">
        <v>4204</v>
      </c>
    </row>
    <row r="868" spans="1:4">
      <c r="A868" s="127">
        <v>860</v>
      </c>
      <c r="B868" s="122" t="s">
        <v>2380</v>
      </c>
      <c r="C868" s="122" t="s">
        <v>2381</v>
      </c>
      <c r="D868" s="122" t="s">
        <v>4204</v>
      </c>
    </row>
    <row r="869" spans="1:4">
      <c r="A869" s="127">
        <v>861</v>
      </c>
      <c r="B869" s="122" t="s">
        <v>4428</v>
      </c>
      <c r="C869" s="122" t="s">
        <v>4427</v>
      </c>
      <c r="D869" s="122" t="s">
        <v>4204</v>
      </c>
    </row>
    <row r="870" spans="1:4">
      <c r="A870" s="127">
        <v>862</v>
      </c>
      <c r="B870" s="122" t="s">
        <v>3430</v>
      </c>
      <c r="C870" s="122" t="s">
        <v>3431</v>
      </c>
      <c r="D870" s="122" t="s">
        <v>4204</v>
      </c>
    </row>
    <row r="871" spans="1:4">
      <c r="A871" s="127">
        <v>863</v>
      </c>
      <c r="B871" s="122" t="s">
        <v>3795</v>
      </c>
      <c r="C871" s="122" t="s">
        <v>3796</v>
      </c>
      <c r="D871" s="122" t="s">
        <v>4204</v>
      </c>
    </row>
    <row r="872" spans="1:4">
      <c r="A872" s="127">
        <v>864</v>
      </c>
      <c r="B872" s="122" t="s">
        <v>3819</v>
      </c>
      <c r="C872" s="122" t="s">
        <v>3820</v>
      </c>
      <c r="D872" s="122" t="s">
        <v>4204</v>
      </c>
    </row>
    <row r="873" spans="1:4">
      <c r="A873" s="127">
        <v>865</v>
      </c>
      <c r="B873" s="122" t="s">
        <v>3592</v>
      </c>
      <c r="C873" s="122" t="s">
        <v>3593</v>
      </c>
      <c r="D873" s="122" t="s">
        <v>4204</v>
      </c>
    </row>
    <row r="874" spans="1:4">
      <c r="A874" s="127">
        <v>866</v>
      </c>
      <c r="B874" s="122" t="s">
        <v>3432</v>
      </c>
      <c r="C874" s="122" t="s">
        <v>3433</v>
      </c>
      <c r="D874" s="122" t="s">
        <v>4204</v>
      </c>
    </row>
    <row r="875" spans="1:4">
      <c r="A875" s="127">
        <v>867</v>
      </c>
      <c r="B875" s="122" t="s">
        <v>2978</v>
      </c>
      <c r="C875" s="122" t="s">
        <v>2979</v>
      </c>
      <c r="D875" s="122" t="s">
        <v>4204</v>
      </c>
    </row>
    <row r="876" spans="1:4">
      <c r="A876" s="127">
        <v>868</v>
      </c>
      <c r="B876" s="122" t="s">
        <v>3128</v>
      </c>
      <c r="C876" s="122" t="s">
        <v>4426</v>
      </c>
      <c r="D876" s="122" t="s">
        <v>4204</v>
      </c>
    </row>
    <row r="877" spans="1:4">
      <c r="A877" s="127">
        <v>869</v>
      </c>
      <c r="B877" s="122" t="s">
        <v>3663</v>
      </c>
      <c r="C877" s="122" t="s">
        <v>3664</v>
      </c>
      <c r="D877" s="122" t="s">
        <v>4204</v>
      </c>
    </row>
    <row r="878" spans="1:4">
      <c r="A878" s="127">
        <v>870</v>
      </c>
      <c r="B878" s="122" t="s">
        <v>3821</v>
      </c>
      <c r="C878" s="122" t="s">
        <v>3822</v>
      </c>
      <c r="D878" s="122" t="s">
        <v>4204</v>
      </c>
    </row>
    <row r="879" spans="1:4">
      <c r="A879" s="127">
        <v>871</v>
      </c>
      <c r="B879" s="122" t="s">
        <v>3504</v>
      </c>
      <c r="C879" s="122" t="s">
        <v>3505</v>
      </c>
      <c r="D879" s="122" t="s">
        <v>4204</v>
      </c>
    </row>
    <row r="880" spans="1:4">
      <c r="A880" s="127">
        <v>872</v>
      </c>
      <c r="B880" s="122" t="s">
        <v>4425</v>
      </c>
      <c r="C880" s="122" t="s">
        <v>4424</v>
      </c>
      <c r="D880" s="122" t="s">
        <v>4204</v>
      </c>
    </row>
    <row r="881" spans="1:4">
      <c r="A881" s="127">
        <v>873</v>
      </c>
      <c r="B881" s="122" t="s">
        <v>2614</v>
      </c>
      <c r="C881" s="122" t="s">
        <v>2615</v>
      </c>
      <c r="D881" s="122" t="s">
        <v>4204</v>
      </c>
    </row>
    <row r="882" spans="1:4">
      <c r="A882" s="127">
        <v>874</v>
      </c>
      <c r="B882" s="122" t="s">
        <v>3334</v>
      </c>
      <c r="C882" s="122" t="s">
        <v>4423</v>
      </c>
      <c r="D882" s="122" t="s">
        <v>4204</v>
      </c>
    </row>
    <row r="883" spans="1:4">
      <c r="A883" s="127">
        <v>875</v>
      </c>
      <c r="B883" s="122" t="s">
        <v>4013</v>
      </c>
      <c r="C883" s="122" t="s">
        <v>4014</v>
      </c>
      <c r="D883" s="122" t="s">
        <v>4204</v>
      </c>
    </row>
    <row r="884" spans="1:4">
      <c r="A884" s="127">
        <v>876</v>
      </c>
      <c r="B884" s="122" t="s">
        <v>2894</v>
      </c>
      <c r="C884" s="122" t="s">
        <v>2895</v>
      </c>
      <c r="D884" s="122" t="s">
        <v>4204</v>
      </c>
    </row>
    <row r="885" spans="1:4">
      <c r="A885" s="127">
        <v>877</v>
      </c>
      <c r="B885" s="122" t="s">
        <v>3777</v>
      </c>
      <c r="C885" s="122" t="s">
        <v>3778</v>
      </c>
      <c r="D885" s="122" t="s">
        <v>4204</v>
      </c>
    </row>
    <row r="886" spans="1:4">
      <c r="A886" s="127">
        <v>878</v>
      </c>
      <c r="B886" s="122" t="s">
        <v>4015</v>
      </c>
      <c r="C886" s="122" t="s">
        <v>4422</v>
      </c>
      <c r="D886" s="122" t="s">
        <v>4204</v>
      </c>
    </row>
    <row r="887" spans="1:4">
      <c r="A887" s="127">
        <v>879</v>
      </c>
      <c r="B887" s="122" t="s">
        <v>3362</v>
      </c>
      <c r="C887" s="122" t="s">
        <v>4421</v>
      </c>
      <c r="D887" s="122" t="s">
        <v>4204</v>
      </c>
    </row>
    <row r="888" spans="1:4">
      <c r="A888" s="127">
        <v>880</v>
      </c>
      <c r="B888" s="122" t="s">
        <v>4017</v>
      </c>
      <c r="C888" s="122" t="s">
        <v>4018</v>
      </c>
      <c r="D888" s="122" t="s">
        <v>4204</v>
      </c>
    </row>
    <row r="889" spans="1:4">
      <c r="A889" s="127">
        <v>881</v>
      </c>
      <c r="B889" s="122" t="s">
        <v>2616</v>
      </c>
      <c r="C889" s="122" t="s">
        <v>2617</v>
      </c>
      <c r="D889" s="122" t="s">
        <v>4204</v>
      </c>
    </row>
    <row r="890" spans="1:4">
      <c r="A890" s="127">
        <v>882</v>
      </c>
      <c r="B890" s="122" t="s">
        <v>3997</v>
      </c>
      <c r="C890" s="122" t="s">
        <v>3998</v>
      </c>
      <c r="D890" s="122" t="s">
        <v>4204</v>
      </c>
    </row>
    <row r="891" spans="1:4">
      <c r="A891" s="127">
        <v>883</v>
      </c>
      <c r="B891" s="122" t="s">
        <v>3434</v>
      </c>
      <c r="C891" s="122" t="s">
        <v>3435</v>
      </c>
      <c r="D891" s="122" t="s">
        <v>4204</v>
      </c>
    </row>
    <row r="892" spans="1:4">
      <c r="A892" s="127">
        <v>884</v>
      </c>
      <c r="B892" s="122" t="s">
        <v>252</v>
      </c>
      <c r="C892" s="122" t="s">
        <v>253</v>
      </c>
      <c r="D892" s="122" t="s">
        <v>4204</v>
      </c>
    </row>
    <row r="893" spans="1:4">
      <c r="A893" s="127">
        <v>885</v>
      </c>
      <c r="B893" s="122" t="s">
        <v>254</v>
      </c>
      <c r="C893" s="122" t="s">
        <v>255</v>
      </c>
      <c r="D893" s="122" t="s">
        <v>4204</v>
      </c>
    </row>
    <row r="894" spans="1:4">
      <c r="A894" s="127">
        <v>886</v>
      </c>
      <c r="B894" s="122" t="s">
        <v>3741</v>
      </c>
      <c r="C894" s="122" t="s">
        <v>3742</v>
      </c>
      <c r="D894" s="122" t="s">
        <v>4204</v>
      </c>
    </row>
    <row r="895" spans="1:4">
      <c r="A895" s="127">
        <v>887</v>
      </c>
      <c r="B895" s="122" t="s">
        <v>3506</v>
      </c>
      <c r="C895" s="122" t="s">
        <v>3507</v>
      </c>
      <c r="D895" s="122" t="s">
        <v>4204</v>
      </c>
    </row>
    <row r="896" spans="1:4">
      <c r="A896" s="127">
        <v>888</v>
      </c>
      <c r="B896" s="122" t="s">
        <v>2976</v>
      </c>
      <c r="C896" s="122" t="s">
        <v>2977</v>
      </c>
      <c r="D896" s="122" t="s">
        <v>4204</v>
      </c>
    </row>
    <row r="897" spans="1:4">
      <c r="A897" s="127">
        <v>889</v>
      </c>
      <c r="B897" s="122" t="s">
        <v>2688</v>
      </c>
      <c r="C897" s="122" t="s">
        <v>2689</v>
      </c>
      <c r="D897" s="122" t="s">
        <v>4204</v>
      </c>
    </row>
    <row r="898" spans="1:4">
      <c r="A898" s="127">
        <v>890</v>
      </c>
      <c r="B898" s="122" t="s">
        <v>4420</v>
      </c>
      <c r="C898" s="122" t="s">
        <v>4419</v>
      </c>
      <c r="D898" s="122" t="s">
        <v>4204</v>
      </c>
    </row>
    <row r="899" spans="1:4">
      <c r="A899" s="127">
        <v>891</v>
      </c>
      <c r="B899" s="122" t="s">
        <v>3823</v>
      </c>
      <c r="C899" s="122" t="s">
        <v>3824</v>
      </c>
      <c r="D899" s="122" t="s">
        <v>4204</v>
      </c>
    </row>
    <row r="900" spans="1:4">
      <c r="A900" s="127">
        <v>892</v>
      </c>
      <c r="B900" s="122" t="s">
        <v>2370</v>
      </c>
      <c r="C900" s="122" t="s">
        <v>2371</v>
      </c>
      <c r="D900" s="122" t="s">
        <v>4204</v>
      </c>
    </row>
    <row r="901" spans="1:4">
      <c r="A901" s="127">
        <v>893</v>
      </c>
      <c r="B901" s="122" t="s">
        <v>3200</v>
      </c>
      <c r="C901" s="122" t="s">
        <v>3201</v>
      </c>
      <c r="D901" s="122" t="s">
        <v>4204</v>
      </c>
    </row>
    <row r="902" spans="1:4">
      <c r="A902" s="127">
        <v>894</v>
      </c>
      <c r="B902" s="122" t="s">
        <v>2684</v>
      </c>
      <c r="C902" s="122" t="s">
        <v>2685</v>
      </c>
      <c r="D902" s="122" t="s">
        <v>4204</v>
      </c>
    </row>
    <row r="903" spans="1:4">
      <c r="A903" s="127">
        <v>895</v>
      </c>
      <c r="B903" s="122" t="s">
        <v>4418</v>
      </c>
      <c r="C903" s="122" t="s">
        <v>4417</v>
      </c>
      <c r="D903" s="122" t="s">
        <v>4204</v>
      </c>
    </row>
    <row r="904" spans="1:4">
      <c r="A904" s="127">
        <v>896</v>
      </c>
      <c r="B904" s="122" t="s">
        <v>2372</v>
      </c>
      <c r="C904" s="122" t="s">
        <v>2373</v>
      </c>
      <c r="D904" s="122" t="s">
        <v>4204</v>
      </c>
    </row>
    <row r="905" spans="1:4">
      <c r="A905" s="127">
        <v>897</v>
      </c>
      <c r="B905" s="122" t="s">
        <v>3510</v>
      </c>
      <c r="C905" s="122" t="s">
        <v>3511</v>
      </c>
      <c r="D905" s="122" t="s">
        <v>4204</v>
      </c>
    </row>
    <row r="906" spans="1:4">
      <c r="A906" s="127">
        <v>898</v>
      </c>
      <c r="B906" s="122" t="s">
        <v>2752</v>
      </c>
      <c r="C906" s="122" t="s">
        <v>4416</v>
      </c>
      <c r="D906" s="122" t="s">
        <v>4204</v>
      </c>
    </row>
    <row r="907" spans="1:4">
      <c r="A907" s="127">
        <v>899</v>
      </c>
      <c r="B907" s="122" t="s">
        <v>3356</v>
      </c>
      <c r="C907" s="122" t="s">
        <v>3357</v>
      </c>
      <c r="D907" s="122" t="s">
        <v>4204</v>
      </c>
    </row>
    <row r="908" spans="1:4">
      <c r="A908" s="127">
        <v>900</v>
      </c>
      <c r="B908" s="122" t="s">
        <v>2558</v>
      </c>
      <c r="C908" s="122" t="s">
        <v>2559</v>
      </c>
      <c r="D908" s="122" t="s">
        <v>4204</v>
      </c>
    </row>
    <row r="909" spans="1:4">
      <c r="A909" s="127">
        <v>901</v>
      </c>
      <c r="B909" s="122" t="s">
        <v>3366</v>
      </c>
      <c r="C909" s="122" t="s">
        <v>3367</v>
      </c>
      <c r="D909" s="122" t="s">
        <v>4204</v>
      </c>
    </row>
    <row r="910" spans="1:4">
      <c r="A910" s="127">
        <v>902</v>
      </c>
      <c r="B910" s="122" t="s">
        <v>4035</v>
      </c>
      <c r="C910" s="122" t="s">
        <v>4036</v>
      </c>
      <c r="D910" s="122" t="s">
        <v>4204</v>
      </c>
    </row>
    <row r="911" spans="1:4">
      <c r="A911" s="127">
        <v>903</v>
      </c>
      <c r="B911" s="122" t="s">
        <v>2484</v>
      </c>
      <c r="C911" s="122" t="s">
        <v>2485</v>
      </c>
      <c r="D911" s="122" t="s">
        <v>4204</v>
      </c>
    </row>
    <row r="912" spans="1:4">
      <c r="A912" s="127">
        <v>904</v>
      </c>
      <c r="B912" s="122" t="s">
        <v>264</v>
      </c>
      <c r="C912" s="122" t="s">
        <v>265</v>
      </c>
      <c r="D912" s="122" t="s">
        <v>4204</v>
      </c>
    </row>
    <row r="913" spans="1:4">
      <c r="A913" s="127">
        <v>905</v>
      </c>
      <c r="B913" s="122" t="s">
        <v>4138</v>
      </c>
      <c r="C913" s="122" t="s">
        <v>4415</v>
      </c>
      <c r="D913" s="122" t="s">
        <v>4204</v>
      </c>
    </row>
    <row r="914" spans="1:4">
      <c r="A914" s="127">
        <v>906</v>
      </c>
      <c r="B914" s="122" t="s">
        <v>3272</v>
      </c>
      <c r="C914" s="122" t="s">
        <v>3273</v>
      </c>
      <c r="D914" s="122" t="s">
        <v>4204</v>
      </c>
    </row>
    <row r="915" spans="1:4">
      <c r="A915" s="127">
        <v>907</v>
      </c>
      <c r="B915" s="122" t="s">
        <v>2012</v>
      </c>
      <c r="C915" s="122" t="s">
        <v>2013</v>
      </c>
      <c r="D915" s="122" t="s">
        <v>4204</v>
      </c>
    </row>
    <row r="916" spans="1:4">
      <c r="A916" s="127">
        <v>908</v>
      </c>
      <c r="B916" s="122" t="s">
        <v>3927</v>
      </c>
      <c r="C916" s="122" t="s">
        <v>3928</v>
      </c>
      <c r="D916" s="122" t="s">
        <v>4204</v>
      </c>
    </row>
    <row r="917" spans="1:4">
      <c r="A917" s="127">
        <v>909</v>
      </c>
      <c r="B917" s="122" t="s">
        <v>3825</v>
      </c>
      <c r="C917" s="122" t="s">
        <v>3826</v>
      </c>
      <c r="D917" s="122" t="s">
        <v>4204</v>
      </c>
    </row>
    <row r="918" spans="1:4">
      <c r="A918" s="127">
        <v>910</v>
      </c>
      <c r="B918" s="122" t="s">
        <v>3827</v>
      </c>
      <c r="C918" s="122" t="s">
        <v>3828</v>
      </c>
      <c r="D918" s="122" t="s">
        <v>4204</v>
      </c>
    </row>
    <row r="919" spans="1:4">
      <c r="A919" s="127">
        <v>911</v>
      </c>
      <c r="B919" s="122" t="s">
        <v>1714</v>
      </c>
      <c r="C919" s="122" t="s">
        <v>1715</v>
      </c>
      <c r="D919" s="122" t="s">
        <v>4204</v>
      </c>
    </row>
    <row r="920" spans="1:4">
      <c r="A920" s="127">
        <v>912</v>
      </c>
      <c r="B920" s="122" t="s">
        <v>3665</v>
      </c>
      <c r="C920" s="122" t="s">
        <v>3666</v>
      </c>
      <c r="D920" s="122" t="s">
        <v>4204</v>
      </c>
    </row>
    <row r="921" spans="1:4">
      <c r="A921" s="127">
        <v>913</v>
      </c>
      <c r="B921" s="122" t="s">
        <v>4414</v>
      </c>
      <c r="C921" s="122" t="s">
        <v>4413</v>
      </c>
      <c r="D921" s="122" t="s">
        <v>4204</v>
      </c>
    </row>
    <row r="922" spans="1:4">
      <c r="A922" s="127">
        <v>914</v>
      </c>
      <c r="B922" s="122" t="s">
        <v>3931</v>
      </c>
      <c r="C922" s="122" t="s">
        <v>4412</v>
      </c>
      <c r="D922" s="122" t="s">
        <v>4204</v>
      </c>
    </row>
    <row r="923" spans="1:4">
      <c r="A923" s="127">
        <v>915</v>
      </c>
      <c r="B923" s="122" t="s">
        <v>4411</v>
      </c>
      <c r="C923" s="122" t="s">
        <v>4410</v>
      </c>
      <c r="D923" s="122" t="s">
        <v>4204</v>
      </c>
    </row>
    <row r="924" spans="1:4">
      <c r="A924" s="127">
        <v>916</v>
      </c>
      <c r="B924" s="122" t="s">
        <v>3274</v>
      </c>
      <c r="C924" s="122" t="s">
        <v>3275</v>
      </c>
      <c r="D924" s="122" t="s">
        <v>4204</v>
      </c>
    </row>
    <row r="925" spans="1:4">
      <c r="A925" s="127">
        <v>917</v>
      </c>
      <c r="B925" s="122" t="s">
        <v>2434</v>
      </c>
      <c r="C925" s="122" t="s">
        <v>2435</v>
      </c>
      <c r="D925" s="122" t="s">
        <v>4204</v>
      </c>
    </row>
    <row r="926" spans="1:4">
      <c r="A926" s="127">
        <v>918</v>
      </c>
      <c r="B926" s="122" t="s">
        <v>2560</v>
      </c>
      <c r="C926" s="122" t="s">
        <v>2561</v>
      </c>
      <c r="D926" s="122" t="s">
        <v>4204</v>
      </c>
    </row>
    <row r="927" spans="1:4">
      <c r="A927" s="127">
        <v>919</v>
      </c>
      <c r="B927" s="122" t="s">
        <v>2315</v>
      </c>
      <c r="C927" s="122" t="s">
        <v>2316</v>
      </c>
      <c r="D927" s="122" t="s">
        <v>4204</v>
      </c>
    </row>
    <row r="928" spans="1:4">
      <c r="A928" s="127">
        <v>920</v>
      </c>
      <c r="B928" s="122" t="s">
        <v>3202</v>
      </c>
      <c r="C928" s="122" t="s">
        <v>3203</v>
      </c>
      <c r="D928" s="122" t="s">
        <v>4204</v>
      </c>
    </row>
    <row r="929" spans="1:4">
      <c r="A929" s="127">
        <v>921</v>
      </c>
      <c r="B929" s="122" t="s">
        <v>286</v>
      </c>
      <c r="C929" s="122" t="s">
        <v>287</v>
      </c>
      <c r="D929" s="122" t="s">
        <v>4204</v>
      </c>
    </row>
    <row r="930" spans="1:4">
      <c r="A930" s="127">
        <v>922</v>
      </c>
      <c r="B930" s="122" t="s">
        <v>3598</v>
      </c>
      <c r="C930" s="122" t="s">
        <v>3599</v>
      </c>
      <c r="D930" s="122" t="s">
        <v>4204</v>
      </c>
    </row>
    <row r="931" spans="1:4">
      <c r="A931" s="127">
        <v>923</v>
      </c>
      <c r="B931" s="122" t="s">
        <v>2824</v>
      </c>
      <c r="C931" s="122" t="s">
        <v>2825</v>
      </c>
      <c r="D931" s="122" t="s">
        <v>4204</v>
      </c>
    </row>
    <row r="932" spans="1:4">
      <c r="A932" s="127">
        <v>924</v>
      </c>
      <c r="B932" s="122" t="s">
        <v>2694</v>
      </c>
      <c r="C932" s="122" t="s">
        <v>2695</v>
      </c>
      <c r="D932" s="122" t="s">
        <v>4204</v>
      </c>
    </row>
    <row r="933" spans="1:4">
      <c r="A933" s="127">
        <v>925</v>
      </c>
      <c r="B933" s="122" t="s">
        <v>3530</v>
      </c>
      <c r="C933" s="122" t="s">
        <v>3531</v>
      </c>
      <c r="D933" s="122" t="s">
        <v>4204</v>
      </c>
    </row>
    <row r="934" spans="1:4">
      <c r="A934" s="127">
        <v>926</v>
      </c>
      <c r="B934" s="122" t="s">
        <v>2436</v>
      </c>
      <c r="C934" s="122" t="s">
        <v>2437</v>
      </c>
      <c r="D934" s="122" t="s">
        <v>4204</v>
      </c>
    </row>
    <row r="935" spans="1:4">
      <c r="A935" s="127">
        <v>927</v>
      </c>
      <c r="B935" s="122" t="s">
        <v>2900</v>
      </c>
      <c r="C935" s="122" t="s">
        <v>2901</v>
      </c>
      <c r="D935" s="122" t="s">
        <v>4204</v>
      </c>
    </row>
    <row r="936" spans="1:4">
      <c r="A936" s="127">
        <v>928</v>
      </c>
      <c r="B936" s="122" t="s">
        <v>3933</v>
      </c>
      <c r="C936" s="122" t="s">
        <v>3934</v>
      </c>
      <c r="D936" s="122" t="s">
        <v>4204</v>
      </c>
    </row>
    <row r="937" spans="1:4">
      <c r="A937" s="127">
        <v>929</v>
      </c>
      <c r="B937" s="122" t="s">
        <v>2816</v>
      </c>
      <c r="C937" s="122" t="s">
        <v>2817</v>
      </c>
      <c r="D937" s="122" t="s">
        <v>4204</v>
      </c>
    </row>
    <row r="938" spans="1:4">
      <c r="A938" s="127">
        <v>930</v>
      </c>
      <c r="B938" s="122" t="s">
        <v>4146</v>
      </c>
      <c r="C938" s="122" t="s">
        <v>4409</v>
      </c>
      <c r="D938" s="122" t="s">
        <v>4204</v>
      </c>
    </row>
    <row r="939" spans="1:4">
      <c r="A939" s="127">
        <v>931</v>
      </c>
      <c r="B939" s="122" t="s">
        <v>2317</v>
      </c>
      <c r="C939" s="122" t="s">
        <v>2318</v>
      </c>
      <c r="D939" s="122" t="s">
        <v>4204</v>
      </c>
    </row>
    <row r="940" spans="1:4">
      <c r="A940" s="127">
        <v>932</v>
      </c>
      <c r="B940" s="122" t="s">
        <v>3600</v>
      </c>
      <c r="C940" s="122" t="s">
        <v>3601</v>
      </c>
      <c r="D940" s="122" t="s">
        <v>4204</v>
      </c>
    </row>
    <row r="941" spans="1:4">
      <c r="A941" s="127">
        <v>933</v>
      </c>
      <c r="B941" s="122" t="s">
        <v>4025</v>
      </c>
      <c r="C941" s="122" t="s">
        <v>4026</v>
      </c>
      <c r="D941" s="122" t="s">
        <v>4204</v>
      </c>
    </row>
    <row r="942" spans="1:4">
      <c r="A942" s="127">
        <v>934</v>
      </c>
      <c r="B942" s="122" t="s">
        <v>3847</v>
      </c>
      <c r="C942" s="122" t="s">
        <v>3848</v>
      </c>
      <c r="D942" s="122" t="s">
        <v>4204</v>
      </c>
    </row>
    <row r="943" spans="1:4">
      <c r="A943" s="127">
        <v>935</v>
      </c>
      <c r="B943" s="122" t="s">
        <v>3602</v>
      </c>
      <c r="C943" s="122" t="s">
        <v>3603</v>
      </c>
      <c r="D943" s="122" t="s">
        <v>4204</v>
      </c>
    </row>
    <row r="944" spans="1:4">
      <c r="A944" s="127">
        <v>936</v>
      </c>
      <c r="B944" s="122" t="s">
        <v>1489</v>
      </c>
      <c r="C944" s="122" t="s">
        <v>1490</v>
      </c>
      <c r="D944" s="122" t="s">
        <v>4204</v>
      </c>
    </row>
    <row r="945" spans="1:4">
      <c r="A945" s="127">
        <v>937</v>
      </c>
      <c r="B945" s="122" t="s">
        <v>1890</v>
      </c>
      <c r="C945" s="122" t="s">
        <v>1891</v>
      </c>
      <c r="D945" s="122" t="s">
        <v>4204</v>
      </c>
    </row>
    <row r="946" spans="1:4">
      <c r="A946" s="127">
        <v>938</v>
      </c>
      <c r="B946" s="122" t="s">
        <v>4408</v>
      </c>
      <c r="C946" s="122" t="s">
        <v>4407</v>
      </c>
      <c r="D946" s="122" t="s">
        <v>4204</v>
      </c>
    </row>
    <row r="947" spans="1:4">
      <c r="A947" s="127">
        <v>939</v>
      </c>
      <c r="B947" s="122" t="s">
        <v>4201</v>
      </c>
      <c r="C947" s="122" t="s">
        <v>4406</v>
      </c>
      <c r="D947" s="122" t="s">
        <v>4204</v>
      </c>
    </row>
    <row r="948" spans="1:4">
      <c r="A948" s="127">
        <v>940</v>
      </c>
      <c r="B948" s="122" t="s">
        <v>3438</v>
      </c>
      <c r="C948" s="122" t="s">
        <v>3439</v>
      </c>
      <c r="D948" s="122" t="s">
        <v>4204</v>
      </c>
    </row>
    <row r="949" spans="1:4">
      <c r="A949" s="127">
        <v>941</v>
      </c>
      <c r="B949" s="122" t="s">
        <v>300</v>
      </c>
      <c r="C949" s="122" t="s">
        <v>301</v>
      </c>
      <c r="D949" s="122" t="s">
        <v>4204</v>
      </c>
    </row>
    <row r="950" spans="1:4">
      <c r="A950" s="127">
        <v>942</v>
      </c>
      <c r="B950" s="122" t="s">
        <v>2814</v>
      </c>
      <c r="C950" s="122" t="s">
        <v>2815</v>
      </c>
      <c r="D950" s="122" t="s">
        <v>4204</v>
      </c>
    </row>
    <row r="951" spans="1:4">
      <c r="A951" s="127">
        <v>943</v>
      </c>
      <c r="B951" s="122" t="s">
        <v>3516</v>
      </c>
      <c r="C951" s="122" t="s">
        <v>3517</v>
      </c>
      <c r="D951" s="122" t="s">
        <v>4204</v>
      </c>
    </row>
    <row r="952" spans="1:4">
      <c r="A952" s="127">
        <v>944</v>
      </c>
      <c r="B952" s="122" t="s">
        <v>2996</v>
      </c>
      <c r="C952" s="122" t="s">
        <v>2997</v>
      </c>
      <c r="D952" s="122" t="s">
        <v>4204</v>
      </c>
    </row>
    <row r="953" spans="1:4">
      <c r="A953" s="127">
        <v>945</v>
      </c>
      <c r="B953" s="122" t="s">
        <v>4405</v>
      </c>
      <c r="C953" s="122" t="s">
        <v>4404</v>
      </c>
      <c r="D953" s="122" t="s">
        <v>4204</v>
      </c>
    </row>
    <row r="954" spans="1:4">
      <c r="A954" s="127">
        <v>946</v>
      </c>
      <c r="B954" s="122" t="s">
        <v>4403</v>
      </c>
      <c r="C954" s="122" t="s">
        <v>4402</v>
      </c>
      <c r="D954" s="122" t="s">
        <v>4204</v>
      </c>
    </row>
    <row r="955" spans="1:4">
      <c r="A955" s="127">
        <v>947</v>
      </c>
      <c r="B955" s="122" t="s">
        <v>3693</v>
      </c>
      <c r="C955" s="122" t="s">
        <v>3694</v>
      </c>
      <c r="D955" s="122" t="s">
        <v>4204</v>
      </c>
    </row>
    <row r="956" spans="1:4">
      <c r="A956" s="127">
        <v>948</v>
      </c>
      <c r="B956" s="122" t="s">
        <v>3937</v>
      </c>
      <c r="C956" s="122" t="s">
        <v>3938</v>
      </c>
      <c r="D956" s="122" t="s">
        <v>4204</v>
      </c>
    </row>
    <row r="957" spans="1:4">
      <c r="A957" s="127">
        <v>949</v>
      </c>
      <c r="B957" s="122" t="s">
        <v>2692</v>
      </c>
      <c r="C957" s="122" t="s">
        <v>2693</v>
      </c>
      <c r="D957" s="122" t="s">
        <v>4204</v>
      </c>
    </row>
    <row r="958" spans="1:4">
      <c r="A958" s="127">
        <v>950</v>
      </c>
      <c r="B958" s="122" t="s">
        <v>2490</v>
      </c>
      <c r="C958" s="122" t="s">
        <v>2491</v>
      </c>
      <c r="D958" s="122" t="s">
        <v>4204</v>
      </c>
    </row>
    <row r="959" spans="1:4">
      <c r="A959" s="127">
        <v>951</v>
      </c>
      <c r="B959" s="122" t="s">
        <v>3126</v>
      </c>
      <c r="C959" s="122" t="s">
        <v>3127</v>
      </c>
      <c r="D959" s="122" t="s">
        <v>4204</v>
      </c>
    </row>
    <row r="960" spans="1:4">
      <c r="A960" s="127">
        <v>952</v>
      </c>
      <c r="B960" s="122" t="s">
        <v>1775</v>
      </c>
      <c r="C960" s="122" t="s">
        <v>1776</v>
      </c>
      <c r="D960" s="122" t="s">
        <v>4204</v>
      </c>
    </row>
    <row r="961" spans="1:4">
      <c r="A961" s="127">
        <v>953</v>
      </c>
      <c r="B961" s="122" t="s">
        <v>3440</v>
      </c>
      <c r="C961" s="122" t="s">
        <v>3441</v>
      </c>
      <c r="D961" s="122" t="s">
        <v>4204</v>
      </c>
    </row>
    <row r="962" spans="1:4">
      <c r="A962" s="127">
        <v>954</v>
      </c>
      <c r="B962" s="122" t="s">
        <v>4401</v>
      </c>
      <c r="C962" s="122" t="s">
        <v>4400</v>
      </c>
      <c r="D962" s="122" t="s">
        <v>4204</v>
      </c>
    </row>
    <row r="963" spans="1:4">
      <c r="A963" s="127">
        <v>955</v>
      </c>
      <c r="B963" s="122" t="s">
        <v>2696</v>
      </c>
      <c r="C963" s="122" t="s">
        <v>2697</v>
      </c>
      <c r="D963" s="122" t="s">
        <v>4204</v>
      </c>
    </row>
    <row r="964" spans="1:4">
      <c r="A964" s="127">
        <v>956</v>
      </c>
      <c r="B964" s="122" t="s">
        <v>4399</v>
      </c>
      <c r="C964" s="122" t="s">
        <v>295</v>
      </c>
      <c r="D964" s="122" t="s">
        <v>4204</v>
      </c>
    </row>
    <row r="965" spans="1:4">
      <c r="A965" s="127">
        <v>957</v>
      </c>
      <c r="B965" s="122" t="s">
        <v>3206</v>
      </c>
      <c r="C965" s="122" t="s">
        <v>3207</v>
      </c>
      <c r="D965" s="122" t="s">
        <v>4204</v>
      </c>
    </row>
    <row r="966" spans="1:4">
      <c r="A966" s="127">
        <v>958</v>
      </c>
      <c r="B966" s="122" t="s">
        <v>2438</v>
      </c>
      <c r="C966" s="122" t="s">
        <v>2439</v>
      </c>
      <c r="D966" s="122" t="s">
        <v>4204</v>
      </c>
    </row>
    <row r="967" spans="1:4">
      <c r="A967" s="127">
        <v>959</v>
      </c>
      <c r="B967" s="122" t="s">
        <v>3364</v>
      </c>
      <c r="C967" s="122" t="s">
        <v>3365</v>
      </c>
      <c r="D967" s="122" t="s">
        <v>4204</v>
      </c>
    </row>
    <row r="968" spans="1:4">
      <c r="A968" s="127">
        <v>960</v>
      </c>
      <c r="B968" s="122" t="s">
        <v>3829</v>
      </c>
      <c r="C968" s="122" t="s">
        <v>3830</v>
      </c>
      <c r="D968" s="122" t="s">
        <v>4204</v>
      </c>
    </row>
    <row r="969" spans="1:4">
      <c r="A969" s="127">
        <v>961</v>
      </c>
      <c r="B969" s="122" t="s">
        <v>2014</v>
      </c>
      <c r="C969" s="122" t="s">
        <v>2015</v>
      </c>
      <c r="D969" s="122" t="s">
        <v>4204</v>
      </c>
    </row>
    <row r="970" spans="1:4">
      <c r="A970" s="127">
        <v>962</v>
      </c>
      <c r="B970" s="122" t="s">
        <v>2578</v>
      </c>
      <c r="C970" s="122" t="s">
        <v>2579</v>
      </c>
      <c r="D970" s="122" t="s">
        <v>4204</v>
      </c>
    </row>
    <row r="971" spans="1:4">
      <c r="A971" s="127">
        <v>963</v>
      </c>
      <c r="B971" s="122" t="s">
        <v>3130</v>
      </c>
      <c r="C971" s="122" t="s">
        <v>3131</v>
      </c>
      <c r="D971" s="122" t="s">
        <v>4204</v>
      </c>
    </row>
    <row r="972" spans="1:4">
      <c r="A972" s="127">
        <v>964</v>
      </c>
      <c r="B972" s="122" t="s">
        <v>1986</v>
      </c>
      <c r="C972" s="122" t="s">
        <v>1987</v>
      </c>
      <c r="D972" s="122" t="s">
        <v>4204</v>
      </c>
    </row>
    <row r="973" spans="1:4">
      <c r="A973" s="127">
        <v>965</v>
      </c>
      <c r="B973" s="122" t="s">
        <v>3512</v>
      </c>
      <c r="C973" s="122" t="s">
        <v>3513</v>
      </c>
      <c r="D973" s="122" t="s">
        <v>4204</v>
      </c>
    </row>
    <row r="974" spans="1:4">
      <c r="A974" s="127">
        <v>966</v>
      </c>
      <c r="B974" s="122" t="s">
        <v>3204</v>
      </c>
      <c r="C974" s="122" t="s">
        <v>3205</v>
      </c>
      <c r="D974" s="122" t="s">
        <v>4204</v>
      </c>
    </row>
    <row r="975" spans="1:4">
      <c r="A975" s="127">
        <v>967</v>
      </c>
      <c r="B975" s="122" t="s">
        <v>310</v>
      </c>
      <c r="C975" s="122" t="s">
        <v>4398</v>
      </c>
      <c r="D975" s="122" t="s">
        <v>4204</v>
      </c>
    </row>
    <row r="976" spans="1:4">
      <c r="A976" s="127">
        <v>968</v>
      </c>
      <c r="B976" s="122" t="s">
        <v>4142</v>
      </c>
      <c r="C976" s="122" t="s">
        <v>4397</v>
      </c>
      <c r="D976" s="122" t="s">
        <v>4204</v>
      </c>
    </row>
    <row r="977" spans="1:4">
      <c r="A977" s="127">
        <v>969</v>
      </c>
      <c r="B977" s="122" t="s">
        <v>2904</v>
      </c>
      <c r="C977" s="122" t="s">
        <v>4396</v>
      </c>
      <c r="D977" s="122" t="s">
        <v>4204</v>
      </c>
    </row>
    <row r="978" spans="1:4">
      <c r="A978" s="127">
        <v>970</v>
      </c>
      <c r="B978" s="122" t="s">
        <v>3877</v>
      </c>
      <c r="C978" s="122" t="s">
        <v>3878</v>
      </c>
      <c r="D978" s="122" t="s">
        <v>4204</v>
      </c>
    </row>
    <row r="979" spans="1:4">
      <c r="A979" s="127">
        <v>971</v>
      </c>
      <c r="B979" s="122" t="s">
        <v>2562</v>
      </c>
      <c r="C979" s="122" t="s">
        <v>2563</v>
      </c>
      <c r="D979" s="122" t="s">
        <v>4204</v>
      </c>
    </row>
    <row r="980" spans="1:4">
      <c r="A980" s="127">
        <v>972</v>
      </c>
      <c r="B980" s="122" t="s">
        <v>3921</v>
      </c>
      <c r="C980" s="122" t="s">
        <v>3922</v>
      </c>
      <c r="D980" s="122" t="s">
        <v>4204</v>
      </c>
    </row>
    <row r="981" spans="1:4">
      <c r="A981" s="127">
        <v>973</v>
      </c>
      <c r="B981" s="122" t="s">
        <v>4395</v>
      </c>
      <c r="C981" s="122" t="s">
        <v>4394</v>
      </c>
      <c r="D981" s="122" t="s">
        <v>4204</v>
      </c>
    </row>
    <row r="982" spans="1:4">
      <c r="A982" s="127">
        <v>974</v>
      </c>
      <c r="B982" s="122" t="s">
        <v>4393</v>
      </c>
      <c r="C982" s="122" t="s">
        <v>4392</v>
      </c>
      <c r="D982" s="122" t="s">
        <v>4204</v>
      </c>
    </row>
    <row r="983" spans="1:4">
      <c r="A983" s="127">
        <v>975</v>
      </c>
      <c r="B983" s="122" t="s">
        <v>3208</v>
      </c>
      <c r="C983" s="122" t="s">
        <v>3209</v>
      </c>
      <c r="D983" s="122" t="s">
        <v>4204</v>
      </c>
    </row>
    <row r="984" spans="1:4">
      <c r="A984" s="127">
        <v>976</v>
      </c>
      <c r="B984" s="122" t="s">
        <v>4391</v>
      </c>
      <c r="C984" s="122" t="s">
        <v>4390</v>
      </c>
      <c r="D984" s="122" t="s">
        <v>4204</v>
      </c>
    </row>
    <row r="985" spans="1:4">
      <c r="A985" s="127">
        <v>977</v>
      </c>
      <c r="B985" s="122" t="s">
        <v>4199</v>
      </c>
      <c r="C985" s="122" t="s">
        <v>4389</v>
      </c>
      <c r="D985" s="122" t="s">
        <v>4204</v>
      </c>
    </row>
    <row r="986" spans="1:4">
      <c r="A986" s="127">
        <v>978</v>
      </c>
      <c r="B986" s="122" t="s">
        <v>3524</v>
      </c>
      <c r="C986" s="122" t="s">
        <v>3525</v>
      </c>
      <c r="D986" s="122" t="s">
        <v>4204</v>
      </c>
    </row>
    <row r="987" spans="1:4">
      <c r="A987" s="127">
        <v>979</v>
      </c>
      <c r="B987" s="122" t="s">
        <v>3667</v>
      </c>
      <c r="C987" s="122" t="s">
        <v>3668</v>
      </c>
      <c r="D987" s="122" t="s">
        <v>4204</v>
      </c>
    </row>
    <row r="988" spans="1:4">
      <c r="A988" s="127">
        <v>980</v>
      </c>
      <c r="B988" s="122" t="s">
        <v>2832</v>
      </c>
      <c r="C988" s="122" t="s">
        <v>2833</v>
      </c>
      <c r="D988" s="122" t="s">
        <v>4204</v>
      </c>
    </row>
    <row r="989" spans="1:4">
      <c r="A989" s="127">
        <v>981</v>
      </c>
      <c r="B989" s="122" t="s">
        <v>3989</v>
      </c>
      <c r="C989" s="122" t="s">
        <v>3990</v>
      </c>
      <c r="D989" s="122" t="s">
        <v>4204</v>
      </c>
    </row>
    <row r="990" spans="1:4">
      <c r="A990" s="127">
        <v>982</v>
      </c>
      <c r="B990" s="122" t="s">
        <v>2494</v>
      </c>
      <c r="C990" s="122" t="s">
        <v>2495</v>
      </c>
      <c r="D990" s="122" t="s">
        <v>4204</v>
      </c>
    </row>
    <row r="991" spans="1:4">
      <c r="A991" s="127">
        <v>983</v>
      </c>
      <c r="B991" s="122" t="s">
        <v>2690</v>
      </c>
      <c r="C991" s="122" t="s">
        <v>2691</v>
      </c>
      <c r="D991" s="122" t="s">
        <v>4204</v>
      </c>
    </row>
    <row r="992" spans="1:4">
      <c r="A992" s="127">
        <v>984</v>
      </c>
      <c r="B992" s="122" t="s">
        <v>2826</v>
      </c>
      <c r="C992" s="122" t="s">
        <v>2827</v>
      </c>
      <c r="D992" s="122" t="s">
        <v>4204</v>
      </c>
    </row>
    <row r="993" spans="1:4">
      <c r="A993" s="127">
        <v>985</v>
      </c>
      <c r="B993" s="122" t="s">
        <v>2496</v>
      </c>
      <c r="C993" s="122" t="s">
        <v>4388</v>
      </c>
      <c r="D993" s="122" t="s">
        <v>4204</v>
      </c>
    </row>
    <row r="994" spans="1:4">
      <c r="A994" s="127">
        <v>986</v>
      </c>
      <c r="B994" s="122" t="s">
        <v>1813</v>
      </c>
      <c r="C994" s="122" t="s">
        <v>4387</v>
      </c>
      <c r="D994" s="122" t="s">
        <v>4204</v>
      </c>
    </row>
    <row r="995" spans="1:4">
      <c r="A995" s="127">
        <v>987</v>
      </c>
      <c r="B995" s="122" t="s">
        <v>3182</v>
      </c>
      <c r="C995" s="122" t="s">
        <v>3183</v>
      </c>
      <c r="D995" s="122" t="s">
        <v>4204</v>
      </c>
    </row>
    <row r="996" spans="1:4">
      <c r="A996" s="127">
        <v>988</v>
      </c>
      <c r="B996" s="122" t="s">
        <v>2698</v>
      </c>
      <c r="C996" s="122" t="s">
        <v>2699</v>
      </c>
      <c r="D996" s="122" t="s">
        <v>4204</v>
      </c>
    </row>
    <row r="997" spans="1:4">
      <c r="A997" s="127">
        <v>989</v>
      </c>
      <c r="B997" s="122" t="s">
        <v>326</v>
      </c>
      <c r="C997" s="122" t="s">
        <v>327</v>
      </c>
      <c r="D997" s="122" t="s">
        <v>4204</v>
      </c>
    </row>
    <row r="998" spans="1:4">
      <c r="A998" s="127">
        <v>990</v>
      </c>
      <c r="B998" s="122" t="s">
        <v>3943</v>
      </c>
      <c r="C998" s="122" t="s">
        <v>3944</v>
      </c>
      <c r="D998" s="122" t="s">
        <v>4204</v>
      </c>
    </row>
    <row r="999" spans="1:4">
      <c r="A999" s="127">
        <v>991</v>
      </c>
      <c r="B999" s="122" t="s">
        <v>330</v>
      </c>
      <c r="C999" s="122" t="s">
        <v>331</v>
      </c>
      <c r="D999" s="122" t="s">
        <v>4204</v>
      </c>
    </row>
    <row r="1000" spans="1:4">
      <c r="A1000" s="127">
        <v>992</v>
      </c>
      <c r="B1000" s="122" t="s">
        <v>2700</v>
      </c>
      <c r="C1000" s="122" t="s">
        <v>2701</v>
      </c>
      <c r="D1000" s="122" t="s">
        <v>4204</v>
      </c>
    </row>
    <row r="1001" spans="1:4">
      <c r="A1001" s="127">
        <v>993</v>
      </c>
      <c r="B1001" s="122" t="s">
        <v>3526</v>
      </c>
      <c r="C1001" s="122" t="s">
        <v>3527</v>
      </c>
      <c r="D1001" s="122" t="s">
        <v>4204</v>
      </c>
    </row>
    <row r="1002" spans="1:4">
      <c r="A1002" s="127">
        <v>994</v>
      </c>
      <c r="B1002" s="122" t="s">
        <v>2834</v>
      </c>
      <c r="C1002" s="122" t="s">
        <v>2835</v>
      </c>
      <c r="D1002" s="122" t="s">
        <v>4204</v>
      </c>
    </row>
    <row r="1003" spans="1:4">
      <c r="A1003" s="127">
        <v>995</v>
      </c>
      <c r="B1003" s="122" t="s">
        <v>3941</v>
      </c>
      <c r="C1003" s="122" t="s">
        <v>3942</v>
      </c>
      <c r="D1003" s="122" t="s">
        <v>4204</v>
      </c>
    </row>
    <row r="1004" spans="1:4">
      <c r="A1004" s="127">
        <v>996</v>
      </c>
      <c r="B1004" s="122" t="s">
        <v>2740</v>
      </c>
      <c r="C1004" s="122" t="s">
        <v>2741</v>
      </c>
      <c r="D1004" s="122" t="s">
        <v>4204</v>
      </c>
    </row>
    <row r="1005" spans="1:4">
      <c r="A1005" s="127">
        <v>997</v>
      </c>
      <c r="B1005" s="122" t="s">
        <v>3833</v>
      </c>
      <c r="C1005" s="122" t="s">
        <v>3834</v>
      </c>
      <c r="D1005" s="122" t="s">
        <v>4204</v>
      </c>
    </row>
    <row r="1006" spans="1:4">
      <c r="A1006" s="127">
        <v>998</v>
      </c>
      <c r="B1006" s="122" t="s">
        <v>3372</v>
      </c>
      <c r="C1006" s="122" t="s">
        <v>3373</v>
      </c>
      <c r="D1006" s="122" t="s">
        <v>4204</v>
      </c>
    </row>
    <row r="1007" spans="1:4">
      <c r="A1007" s="127">
        <v>999</v>
      </c>
      <c r="B1007" s="122" t="s">
        <v>3835</v>
      </c>
      <c r="C1007" s="122" t="s">
        <v>3836</v>
      </c>
      <c r="D1007" s="122" t="s">
        <v>4204</v>
      </c>
    </row>
    <row r="1008" spans="1:4">
      <c r="A1008" s="127">
        <v>1000</v>
      </c>
      <c r="B1008" s="122" t="s">
        <v>2350</v>
      </c>
      <c r="C1008" s="122" t="s">
        <v>2351</v>
      </c>
      <c r="D1008" s="122" t="s">
        <v>4204</v>
      </c>
    </row>
    <row r="1009" spans="1:4">
      <c r="A1009" s="127">
        <v>1001</v>
      </c>
      <c r="B1009" s="122" t="s">
        <v>2564</v>
      </c>
      <c r="C1009" s="122" t="s">
        <v>2565</v>
      </c>
      <c r="D1009" s="122" t="s">
        <v>4204</v>
      </c>
    </row>
    <row r="1010" spans="1:4">
      <c r="A1010" s="127">
        <v>1002</v>
      </c>
      <c r="B1010" s="122" t="s">
        <v>4021</v>
      </c>
      <c r="C1010" s="122" t="s">
        <v>4022</v>
      </c>
      <c r="D1010" s="122" t="s">
        <v>4204</v>
      </c>
    </row>
    <row r="1011" spans="1:4">
      <c r="A1011" s="127">
        <v>1003</v>
      </c>
      <c r="B1011" s="122" t="s">
        <v>342</v>
      </c>
      <c r="C1011" s="122" t="s">
        <v>343</v>
      </c>
      <c r="D1011" s="122" t="s">
        <v>4204</v>
      </c>
    </row>
    <row r="1012" spans="1:4">
      <c r="A1012" s="127">
        <v>1004</v>
      </c>
      <c r="B1012" s="122" t="s">
        <v>3957</v>
      </c>
      <c r="C1012" s="122" t="s">
        <v>3958</v>
      </c>
      <c r="D1012" s="122" t="s">
        <v>4204</v>
      </c>
    </row>
    <row r="1013" spans="1:4">
      <c r="A1013" s="127">
        <v>1005</v>
      </c>
      <c r="B1013" s="122" t="s">
        <v>3749</v>
      </c>
      <c r="C1013" s="122" t="s">
        <v>3750</v>
      </c>
      <c r="D1013" s="122" t="s">
        <v>4204</v>
      </c>
    </row>
    <row r="1014" spans="1:4">
      <c r="A1014" s="127">
        <v>1006</v>
      </c>
      <c r="B1014" s="122" t="s">
        <v>2906</v>
      </c>
      <c r="C1014" s="122" t="s">
        <v>2907</v>
      </c>
      <c r="D1014" s="122" t="s">
        <v>4204</v>
      </c>
    </row>
    <row r="1015" spans="1:4">
      <c r="A1015" s="127">
        <v>1007</v>
      </c>
      <c r="B1015" s="122" t="s">
        <v>26</v>
      </c>
      <c r="C1015" s="122" t="s">
        <v>351</v>
      </c>
      <c r="D1015" s="122" t="s">
        <v>4204</v>
      </c>
    </row>
    <row r="1016" spans="1:4">
      <c r="A1016" s="127">
        <v>1008</v>
      </c>
      <c r="B1016" s="122" t="s">
        <v>2702</v>
      </c>
      <c r="C1016" s="122" t="s">
        <v>2703</v>
      </c>
      <c r="D1016" s="122" t="s">
        <v>4204</v>
      </c>
    </row>
    <row r="1017" spans="1:4">
      <c r="A1017" s="127">
        <v>1009</v>
      </c>
      <c r="B1017" s="122" t="s">
        <v>2566</v>
      </c>
      <c r="C1017" s="122" t="s">
        <v>2567</v>
      </c>
      <c r="D1017" s="122" t="s">
        <v>4204</v>
      </c>
    </row>
    <row r="1018" spans="1:4">
      <c r="A1018" s="127">
        <v>1010</v>
      </c>
      <c r="B1018" s="122" t="s">
        <v>3837</v>
      </c>
      <c r="C1018" s="122" t="s">
        <v>4386</v>
      </c>
      <c r="D1018" s="122" t="s">
        <v>4204</v>
      </c>
    </row>
    <row r="1019" spans="1:4">
      <c r="A1019" s="127">
        <v>1011</v>
      </c>
      <c r="B1019" s="122" t="s">
        <v>3134</v>
      </c>
      <c r="C1019" s="122" t="s">
        <v>3135</v>
      </c>
      <c r="D1019" s="122" t="s">
        <v>4204</v>
      </c>
    </row>
    <row r="1020" spans="1:4">
      <c r="A1020" s="127">
        <v>1012</v>
      </c>
      <c r="B1020" s="122" t="s">
        <v>2908</v>
      </c>
      <c r="C1020" s="122" t="s">
        <v>2909</v>
      </c>
      <c r="D1020" s="122" t="s">
        <v>4204</v>
      </c>
    </row>
    <row r="1021" spans="1:4">
      <c r="A1021" s="127">
        <v>1013</v>
      </c>
      <c r="B1021" s="122" t="s">
        <v>3060</v>
      </c>
      <c r="C1021" s="122" t="s">
        <v>3061</v>
      </c>
      <c r="D1021" s="122" t="s">
        <v>4204</v>
      </c>
    </row>
    <row r="1022" spans="1:4">
      <c r="A1022" s="127">
        <v>1014</v>
      </c>
      <c r="B1022" s="122" t="s">
        <v>4019</v>
      </c>
      <c r="C1022" s="122" t="s">
        <v>4020</v>
      </c>
      <c r="D1022" s="122" t="s">
        <v>4204</v>
      </c>
    </row>
    <row r="1023" spans="1:4">
      <c r="A1023" s="127">
        <v>1015</v>
      </c>
      <c r="B1023" s="122" t="s">
        <v>1564</v>
      </c>
      <c r="C1023" s="122" t="s">
        <v>1565</v>
      </c>
      <c r="D1023" s="122" t="s">
        <v>4204</v>
      </c>
    </row>
    <row r="1024" spans="1:4">
      <c r="A1024" s="127">
        <v>1016</v>
      </c>
      <c r="B1024" s="122" t="s">
        <v>4385</v>
      </c>
      <c r="C1024" s="122" t="s">
        <v>4384</v>
      </c>
      <c r="D1024" s="122" t="s">
        <v>4204</v>
      </c>
    </row>
    <row r="1025" spans="1:4">
      <c r="A1025" s="127">
        <v>1017</v>
      </c>
      <c r="B1025" s="122" t="s">
        <v>2836</v>
      </c>
      <c r="C1025" s="122" t="s">
        <v>2837</v>
      </c>
      <c r="D1025" s="122" t="s">
        <v>4204</v>
      </c>
    </row>
    <row r="1026" spans="1:4">
      <c r="A1026" s="127">
        <v>1018</v>
      </c>
      <c r="B1026" s="122" t="s">
        <v>4383</v>
      </c>
      <c r="C1026" s="122" t="s">
        <v>4382</v>
      </c>
      <c r="D1026" s="122" t="s">
        <v>4204</v>
      </c>
    </row>
    <row r="1027" spans="1:4">
      <c r="A1027" s="127">
        <v>1019</v>
      </c>
      <c r="B1027" s="122" t="s">
        <v>3560</v>
      </c>
      <c r="C1027" s="122" t="s">
        <v>3561</v>
      </c>
      <c r="D1027" s="122" t="s">
        <v>4204</v>
      </c>
    </row>
    <row r="1028" spans="1:4">
      <c r="A1028" s="127">
        <v>1020</v>
      </c>
      <c r="B1028" s="122" t="s">
        <v>19</v>
      </c>
      <c r="C1028" s="122" t="s">
        <v>4381</v>
      </c>
      <c r="D1028" s="122" t="s">
        <v>4204</v>
      </c>
    </row>
    <row r="1029" spans="1:4">
      <c r="A1029" s="127">
        <v>1021</v>
      </c>
      <c r="B1029" s="122" t="s">
        <v>3394</v>
      </c>
      <c r="C1029" s="122" t="s">
        <v>3395</v>
      </c>
      <c r="D1029" s="122" t="s">
        <v>4204</v>
      </c>
    </row>
    <row r="1030" spans="1:4">
      <c r="A1030" s="127">
        <v>1022</v>
      </c>
      <c r="B1030" s="122" t="s">
        <v>4380</v>
      </c>
      <c r="C1030" s="122" t="s">
        <v>4379</v>
      </c>
      <c r="D1030" s="122" t="s">
        <v>4204</v>
      </c>
    </row>
    <row r="1031" spans="1:4">
      <c r="A1031" s="127">
        <v>1023</v>
      </c>
      <c r="B1031" s="122" t="s">
        <v>4140</v>
      </c>
      <c r="C1031" s="122" t="s">
        <v>4378</v>
      </c>
      <c r="D1031" s="122" t="s">
        <v>4204</v>
      </c>
    </row>
    <row r="1032" spans="1:4">
      <c r="A1032" s="127">
        <v>1024</v>
      </c>
      <c r="B1032" s="122" t="s">
        <v>4377</v>
      </c>
      <c r="C1032" s="122" t="s">
        <v>4376</v>
      </c>
      <c r="D1032" s="122" t="s">
        <v>4204</v>
      </c>
    </row>
    <row r="1033" spans="1:4">
      <c r="A1033" s="127">
        <v>1025</v>
      </c>
      <c r="B1033" s="122" t="s">
        <v>3374</v>
      </c>
      <c r="C1033" s="122" t="s">
        <v>3375</v>
      </c>
      <c r="D1033" s="122" t="s">
        <v>4204</v>
      </c>
    </row>
    <row r="1034" spans="1:4">
      <c r="A1034" s="127">
        <v>1026</v>
      </c>
      <c r="B1034" s="122" t="s">
        <v>3528</v>
      </c>
      <c r="C1034" s="122" t="s">
        <v>3529</v>
      </c>
      <c r="D1034" s="122" t="s">
        <v>4204</v>
      </c>
    </row>
    <row r="1035" spans="1:4">
      <c r="A1035" s="127">
        <v>1027</v>
      </c>
      <c r="B1035" s="122" t="s">
        <v>4375</v>
      </c>
      <c r="C1035" s="122" t="s">
        <v>4374</v>
      </c>
      <c r="D1035" s="122" t="s">
        <v>4204</v>
      </c>
    </row>
    <row r="1036" spans="1:4">
      <c r="A1036" s="127">
        <v>1028</v>
      </c>
      <c r="B1036" s="122" t="s">
        <v>3136</v>
      </c>
      <c r="C1036" s="122" t="s">
        <v>3137</v>
      </c>
      <c r="D1036" s="122" t="s">
        <v>4204</v>
      </c>
    </row>
    <row r="1037" spans="1:4">
      <c r="A1037" s="127">
        <v>1029</v>
      </c>
      <c r="B1037" s="122" t="s">
        <v>2762</v>
      </c>
      <c r="C1037" s="122" t="s">
        <v>2763</v>
      </c>
      <c r="D1037" s="122" t="s">
        <v>4204</v>
      </c>
    </row>
    <row r="1038" spans="1:4">
      <c r="A1038" s="127">
        <v>1030</v>
      </c>
      <c r="B1038" s="122" t="s">
        <v>4023</v>
      </c>
      <c r="C1038" s="122" t="s">
        <v>4373</v>
      </c>
      <c r="D1038" s="122" t="s">
        <v>4204</v>
      </c>
    </row>
    <row r="1039" spans="1:4">
      <c r="A1039" s="127">
        <v>1031</v>
      </c>
      <c r="B1039" s="122" t="s">
        <v>2952</v>
      </c>
      <c r="C1039" s="122" t="s">
        <v>2953</v>
      </c>
      <c r="D1039" s="122" t="s">
        <v>4204</v>
      </c>
    </row>
    <row r="1040" spans="1:4">
      <c r="A1040" s="127">
        <v>1032</v>
      </c>
      <c r="B1040" s="122" t="s">
        <v>4372</v>
      </c>
      <c r="C1040" s="122" t="s">
        <v>4371</v>
      </c>
      <c r="D1040" s="122" t="s">
        <v>4204</v>
      </c>
    </row>
    <row r="1041" spans="1:4">
      <c r="A1041" s="127">
        <v>1033</v>
      </c>
      <c r="B1041" s="122" t="s">
        <v>3841</v>
      </c>
      <c r="C1041" s="122" t="s">
        <v>3842</v>
      </c>
      <c r="D1041" s="122" t="s">
        <v>4204</v>
      </c>
    </row>
    <row r="1042" spans="1:4">
      <c r="A1042" s="127">
        <v>1034</v>
      </c>
      <c r="B1042" s="122" t="s">
        <v>2946</v>
      </c>
      <c r="C1042" s="122" t="s">
        <v>2947</v>
      </c>
      <c r="D1042" s="122" t="s">
        <v>4204</v>
      </c>
    </row>
    <row r="1043" spans="1:4">
      <c r="A1043" s="127">
        <v>1035</v>
      </c>
      <c r="B1043" s="122" t="s">
        <v>3745</v>
      </c>
      <c r="C1043" s="122" t="s">
        <v>3746</v>
      </c>
      <c r="D1043" s="122" t="s">
        <v>4204</v>
      </c>
    </row>
    <row r="1044" spans="1:4">
      <c r="A1044" s="127">
        <v>1036</v>
      </c>
      <c r="B1044" s="122" t="s">
        <v>2376</v>
      </c>
      <c r="C1044" s="122" t="s">
        <v>2377</v>
      </c>
      <c r="D1044" s="122" t="s">
        <v>4204</v>
      </c>
    </row>
    <row r="1045" spans="1:4">
      <c r="A1045" s="127">
        <v>1037</v>
      </c>
      <c r="B1045" s="122" t="s">
        <v>2960</v>
      </c>
      <c r="C1045" s="122" t="s">
        <v>2961</v>
      </c>
      <c r="D1045" s="122" t="s">
        <v>4204</v>
      </c>
    </row>
    <row r="1046" spans="1:4">
      <c r="A1046" s="127">
        <v>1038</v>
      </c>
      <c r="B1046" s="122" t="s">
        <v>3284</v>
      </c>
      <c r="C1046" s="122" t="s">
        <v>3285</v>
      </c>
      <c r="D1046" s="122" t="s">
        <v>4204</v>
      </c>
    </row>
    <row r="1047" spans="1:4">
      <c r="A1047" s="127">
        <v>1039</v>
      </c>
      <c r="B1047" s="122" t="s">
        <v>392</v>
      </c>
      <c r="C1047" s="122" t="s">
        <v>393</v>
      </c>
      <c r="D1047" s="122" t="s">
        <v>4204</v>
      </c>
    </row>
    <row r="1048" spans="1:4">
      <c r="A1048" s="127">
        <v>1040</v>
      </c>
      <c r="B1048" s="122" t="s">
        <v>3140</v>
      </c>
      <c r="C1048" s="122" t="s">
        <v>3141</v>
      </c>
      <c r="D1048" s="122" t="s">
        <v>4204</v>
      </c>
    </row>
    <row r="1049" spans="1:4">
      <c r="A1049" s="127">
        <v>1041</v>
      </c>
      <c r="B1049" s="122" t="s">
        <v>1107</v>
      </c>
      <c r="C1049" s="122" t="s">
        <v>4370</v>
      </c>
      <c r="D1049" s="122" t="s">
        <v>4204</v>
      </c>
    </row>
    <row r="1050" spans="1:4">
      <c r="A1050" s="127">
        <v>1042</v>
      </c>
      <c r="B1050" s="122" t="s">
        <v>2986</v>
      </c>
      <c r="C1050" s="122" t="s">
        <v>4369</v>
      </c>
      <c r="D1050" s="122" t="s">
        <v>4204</v>
      </c>
    </row>
    <row r="1051" spans="1:4">
      <c r="A1051" s="127">
        <v>1043</v>
      </c>
      <c r="B1051" s="122" t="s">
        <v>3138</v>
      </c>
      <c r="C1051" s="122" t="s">
        <v>3139</v>
      </c>
      <c r="D1051" s="122" t="s">
        <v>4204</v>
      </c>
    </row>
    <row r="1052" spans="1:4">
      <c r="A1052" s="127">
        <v>1044</v>
      </c>
      <c r="B1052" s="122" t="s">
        <v>3066</v>
      </c>
      <c r="C1052" s="122" t="s">
        <v>3067</v>
      </c>
      <c r="D1052" s="122" t="s">
        <v>4204</v>
      </c>
    </row>
    <row r="1053" spans="1:4">
      <c r="A1053" s="127">
        <v>1045</v>
      </c>
      <c r="B1053" s="122" t="s">
        <v>3376</v>
      </c>
      <c r="C1053" s="122" t="s">
        <v>3377</v>
      </c>
      <c r="D1053" s="122" t="s">
        <v>4204</v>
      </c>
    </row>
    <row r="1054" spans="1:4">
      <c r="A1054" s="127">
        <v>1046</v>
      </c>
      <c r="B1054" s="122" t="s">
        <v>2319</v>
      </c>
      <c r="C1054" s="122" t="s">
        <v>2320</v>
      </c>
      <c r="D1054" s="122" t="s">
        <v>4204</v>
      </c>
    </row>
    <row r="1055" spans="1:4">
      <c r="A1055" s="127">
        <v>1047</v>
      </c>
      <c r="B1055" s="122" t="s">
        <v>3751</v>
      </c>
      <c r="C1055" s="122" t="s">
        <v>3752</v>
      </c>
      <c r="D1055" s="122" t="s">
        <v>4204</v>
      </c>
    </row>
    <row r="1056" spans="1:4">
      <c r="A1056" s="127">
        <v>1048</v>
      </c>
      <c r="B1056" s="122" t="s">
        <v>2838</v>
      </c>
      <c r="C1056" s="122" t="s">
        <v>2839</v>
      </c>
      <c r="D1056" s="122" t="s">
        <v>4204</v>
      </c>
    </row>
    <row r="1057" spans="1:4">
      <c r="A1057" s="127">
        <v>1049</v>
      </c>
      <c r="B1057" s="122" t="s">
        <v>2442</v>
      </c>
      <c r="C1057" s="122" t="s">
        <v>2443</v>
      </c>
      <c r="D1057" s="122" t="s">
        <v>4204</v>
      </c>
    </row>
    <row r="1058" spans="1:4">
      <c r="A1058" s="127">
        <v>1050</v>
      </c>
      <c r="B1058" s="122" t="s">
        <v>2321</v>
      </c>
      <c r="C1058" s="122" t="s">
        <v>2322</v>
      </c>
      <c r="D1058" s="122" t="s">
        <v>4204</v>
      </c>
    </row>
    <row r="1059" spans="1:4">
      <c r="A1059" s="127">
        <v>1051</v>
      </c>
      <c r="B1059" s="122" t="s">
        <v>4368</v>
      </c>
      <c r="C1059" s="122" t="s">
        <v>4367</v>
      </c>
      <c r="D1059" s="122" t="s">
        <v>4204</v>
      </c>
    </row>
    <row r="1060" spans="1:4">
      <c r="A1060" s="127">
        <v>1052</v>
      </c>
      <c r="B1060" s="122" t="s">
        <v>416</v>
      </c>
      <c r="C1060" s="122" t="s">
        <v>417</v>
      </c>
      <c r="D1060" s="122" t="s">
        <v>4204</v>
      </c>
    </row>
    <row r="1061" spans="1:4">
      <c r="A1061" s="127">
        <v>1053</v>
      </c>
      <c r="B1061" s="122" t="s">
        <v>420</v>
      </c>
      <c r="C1061" s="122" t="s">
        <v>421</v>
      </c>
      <c r="D1061" s="122" t="s">
        <v>4204</v>
      </c>
    </row>
    <row r="1062" spans="1:4">
      <c r="A1062" s="127">
        <v>1054</v>
      </c>
      <c r="B1062" s="122" t="s">
        <v>422</v>
      </c>
      <c r="C1062" s="122" t="s">
        <v>423</v>
      </c>
      <c r="D1062" s="122" t="s">
        <v>4204</v>
      </c>
    </row>
    <row r="1063" spans="1:4">
      <c r="A1063" s="127">
        <v>1055</v>
      </c>
      <c r="B1063" s="122" t="s">
        <v>2708</v>
      </c>
      <c r="C1063" s="122" t="s">
        <v>4366</v>
      </c>
      <c r="D1063" s="122" t="s">
        <v>4204</v>
      </c>
    </row>
    <row r="1064" spans="1:4">
      <c r="A1064" s="127">
        <v>1056</v>
      </c>
      <c r="B1064" s="122" t="s">
        <v>3947</v>
      </c>
      <c r="C1064" s="122" t="s">
        <v>3948</v>
      </c>
      <c r="D1064" s="122" t="s">
        <v>4204</v>
      </c>
    </row>
    <row r="1065" spans="1:4">
      <c r="A1065" s="127">
        <v>1057</v>
      </c>
      <c r="B1065" s="122" t="s">
        <v>3064</v>
      </c>
      <c r="C1065" s="122" t="s">
        <v>3065</v>
      </c>
      <c r="D1065" s="122" t="s">
        <v>4204</v>
      </c>
    </row>
    <row r="1066" spans="1:4">
      <c r="A1066" s="127">
        <v>1058</v>
      </c>
      <c r="B1066" s="122" t="s">
        <v>4365</v>
      </c>
      <c r="C1066" s="122" t="s">
        <v>4364</v>
      </c>
      <c r="D1066" s="122" t="s">
        <v>4204</v>
      </c>
    </row>
    <row r="1067" spans="1:4">
      <c r="A1067" s="127">
        <v>1059</v>
      </c>
      <c r="B1067" s="122" t="s">
        <v>3753</v>
      </c>
      <c r="C1067" s="122" t="s">
        <v>3754</v>
      </c>
      <c r="D1067" s="122" t="s">
        <v>4204</v>
      </c>
    </row>
    <row r="1068" spans="1:4">
      <c r="A1068" s="127">
        <v>1060</v>
      </c>
      <c r="B1068" s="122" t="s">
        <v>2444</v>
      </c>
      <c r="C1068" s="122" t="s">
        <v>2445</v>
      </c>
      <c r="D1068" s="122" t="s">
        <v>4204</v>
      </c>
    </row>
    <row r="1069" spans="1:4">
      <c r="A1069" s="127">
        <v>1061</v>
      </c>
      <c r="B1069" s="122" t="s">
        <v>3378</v>
      </c>
      <c r="C1069" s="122" t="s">
        <v>3379</v>
      </c>
      <c r="D1069" s="122" t="s">
        <v>4204</v>
      </c>
    </row>
    <row r="1070" spans="1:4">
      <c r="A1070" s="127">
        <v>1062</v>
      </c>
      <c r="B1070" s="122" t="s">
        <v>2628</v>
      </c>
      <c r="C1070" s="122" t="s">
        <v>2629</v>
      </c>
      <c r="D1070" s="122" t="s">
        <v>4204</v>
      </c>
    </row>
    <row r="1071" spans="1:4">
      <c r="A1071" s="127">
        <v>1063</v>
      </c>
      <c r="B1071" s="122" t="s">
        <v>3677</v>
      </c>
      <c r="C1071" s="122" t="s">
        <v>3678</v>
      </c>
      <c r="D1071" s="122" t="s">
        <v>4204</v>
      </c>
    </row>
    <row r="1072" spans="1:4">
      <c r="A1072" s="127">
        <v>1064</v>
      </c>
      <c r="B1072" s="122" t="s">
        <v>2820</v>
      </c>
      <c r="C1072" s="122" t="s">
        <v>2821</v>
      </c>
      <c r="D1072" s="122" t="s">
        <v>4204</v>
      </c>
    </row>
    <row r="1073" spans="1:4">
      <c r="A1073" s="127">
        <v>1065</v>
      </c>
      <c r="B1073" s="122" t="s">
        <v>3068</v>
      </c>
      <c r="C1073" s="122" t="s">
        <v>3069</v>
      </c>
      <c r="D1073" s="122" t="s">
        <v>4204</v>
      </c>
    </row>
    <row r="1074" spans="1:4">
      <c r="A1074" s="127">
        <v>1066</v>
      </c>
      <c r="B1074" s="122" t="s">
        <v>4027</v>
      </c>
      <c r="C1074" s="122" t="s">
        <v>4028</v>
      </c>
      <c r="D1074" s="122" t="s">
        <v>4204</v>
      </c>
    </row>
    <row r="1075" spans="1:4">
      <c r="A1075" s="127">
        <v>1067</v>
      </c>
      <c r="B1075" s="122" t="s">
        <v>4363</v>
      </c>
      <c r="C1075" s="122" t="s">
        <v>4362</v>
      </c>
      <c r="D1075" s="122" t="s">
        <v>4204</v>
      </c>
    </row>
    <row r="1076" spans="1:4">
      <c r="A1076" s="127">
        <v>1068</v>
      </c>
      <c r="B1076" s="122" t="s">
        <v>2500</v>
      </c>
      <c r="C1076" s="122" t="s">
        <v>2501</v>
      </c>
      <c r="D1076" s="122" t="s">
        <v>4204</v>
      </c>
    </row>
    <row r="1077" spans="1:4">
      <c r="A1077" s="127">
        <v>1069</v>
      </c>
      <c r="B1077" s="122" t="s">
        <v>2056</v>
      </c>
      <c r="C1077" s="122" t="s">
        <v>2057</v>
      </c>
      <c r="D1077" s="122" t="s">
        <v>4204</v>
      </c>
    </row>
    <row r="1078" spans="1:4">
      <c r="A1078" s="127">
        <v>1070</v>
      </c>
      <c r="B1078" s="122" t="s">
        <v>4361</v>
      </c>
      <c r="C1078" s="122" t="s">
        <v>4360</v>
      </c>
      <c r="D1078" s="122" t="s">
        <v>4204</v>
      </c>
    </row>
    <row r="1079" spans="1:4">
      <c r="A1079" s="127">
        <v>1071</v>
      </c>
      <c r="B1079" s="122" t="s">
        <v>2844</v>
      </c>
      <c r="C1079" s="122" t="s">
        <v>2845</v>
      </c>
      <c r="D1079" s="122" t="s">
        <v>4204</v>
      </c>
    </row>
    <row r="1080" spans="1:4">
      <c r="A1080" s="127">
        <v>1072</v>
      </c>
      <c r="B1080" s="122" t="s">
        <v>3755</v>
      </c>
      <c r="C1080" s="122" t="s">
        <v>3756</v>
      </c>
      <c r="D1080" s="122" t="s">
        <v>4204</v>
      </c>
    </row>
    <row r="1081" spans="1:4">
      <c r="A1081" s="127">
        <v>1073</v>
      </c>
      <c r="B1081" s="122" t="s">
        <v>2710</v>
      </c>
      <c r="C1081" s="122" t="s">
        <v>4359</v>
      </c>
      <c r="D1081" s="122" t="s">
        <v>4204</v>
      </c>
    </row>
    <row r="1082" spans="1:4">
      <c r="A1082" s="127">
        <v>1074</v>
      </c>
      <c r="B1082" s="122" t="s">
        <v>4358</v>
      </c>
      <c r="C1082" s="122" t="s">
        <v>4357</v>
      </c>
      <c r="D1082" s="122" t="s">
        <v>4204</v>
      </c>
    </row>
    <row r="1083" spans="1:4">
      <c r="A1083" s="127">
        <v>1075</v>
      </c>
      <c r="B1083" s="122" t="s">
        <v>3144</v>
      </c>
      <c r="C1083" s="122" t="s">
        <v>3145</v>
      </c>
      <c r="D1083" s="122" t="s">
        <v>4204</v>
      </c>
    </row>
    <row r="1084" spans="1:4">
      <c r="A1084" s="127">
        <v>1076</v>
      </c>
      <c r="B1084" s="122" t="s">
        <v>1744</v>
      </c>
      <c r="C1084" s="122" t="s">
        <v>1745</v>
      </c>
      <c r="D1084" s="122" t="s">
        <v>4204</v>
      </c>
    </row>
    <row r="1085" spans="1:4">
      <c r="A1085" s="127">
        <v>1077</v>
      </c>
      <c r="B1085" s="122" t="s">
        <v>3534</v>
      </c>
      <c r="C1085" s="122" t="s">
        <v>3535</v>
      </c>
      <c r="D1085" s="122" t="s">
        <v>4204</v>
      </c>
    </row>
    <row r="1086" spans="1:4">
      <c r="A1086" s="127">
        <v>1078</v>
      </c>
      <c r="B1086" s="122" t="s">
        <v>3843</v>
      </c>
      <c r="C1086" s="122" t="s">
        <v>3844</v>
      </c>
      <c r="D1086" s="122" t="s">
        <v>4204</v>
      </c>
    </row>
    <row r="1087" spans="1:4">
      <c r="A1087" s="127">
        <v>1079</v>
      </c>
      <c r="B1087" s="122" t="s">
        <v>4356</v>
      </c>
      <c r="C1087" s="122" t="s">
        <v>4355</v>
      </c>
      <c r="D1087" s="122" t="s">
        <v>4204</v>
      </c>
    </row>
    <row r="1088" spans="1:4">
      <c r="A1088" s="127">
        <v>1080</v>
      </c>
      <c r="B1088" s="122" t="s">
        <v>3448</v>
      </c>
      <c r="C1088" s="122" t="s">
        <v>3449</v>
      </c>
      <c r="D1088" s="122" t="s">
        <v>4204</v>
      </c>
    </row>
    <row r="1089" spans="1:4">
      <c r="A1089" s="127">
        <v>1081</v>
      </c>
      <c r="B1089" s="122" t="s">
        <v>3070</v>
      </c>
      <c r="C1089" s="122" t="s">
        <v>3071</v>
      </c>
      <c r="D1089" s="122" t="s">
        <v>4204</v>
      </c>
    </row>
    <row r="1090" spans="1:4">
      <c r="A1090" s="127">
        <v>1082</v>
      </c>
      <c r="B1090" s="122" t="s">
        <v>3675</v>
      </c>
      <c r="C1090" s="122" t="s">
        <v>3676</v>
      </c>
      <c r="D1090" s="122" t="s">
        <v>4204</v>
      </c>
    </row>
    <row r="1091" spans="1:4">
      <c r="A1091" s="127">
        <v>1083</v>
      </c>
      <c r="B1091" s="122" t="s">
        <v>1648</v>
      </c>
      <c r="C1091" s="122" t="s">
        <v>4354</v>
      </c>
      <c r="D1091" s="122" t="s">
        <v>4204</v>
      </c>
    </row>
    <row r="1092" spans="1:4">
      <c r="A1092" s="127">
        <v>1084</v>
      </c>
      <c r="B1092" s="122" t="s">
        <v>2323</v>
      </c>
      <c r="C1092" s="122" t="s">
        <v>2324</v>
      </c>
      <c r="D1092" s="122" t="s">
        <v>4204</v>
      </c>
    </row>
    <row r="1093" spans="1:4">
      <c r="A1093" s="127">
        <v>1085</v>
      </c>
      <c r="B1093" s="122" t="s">
        <v>3757</v>
      </c>
      <c r="C1093" s="122" t="s">
        <v>3758</v>
      </c>
      <c r="D1093" s="122" t="s">
        <v>4204</v>
      </c>
    </row>
    <row r="1094" spans="1:4">
      <c r="A1094" s="127">
        <v>1086</v>
      </c>
      <c r="B1094" s="122" t="s">
        <v>3739</v>
      </c>
      <c r="C1094" s="122" t="s">
        <v>3740</v>
      </c>
      <c r="D1094" s="122" t="s">
        <v>4204</v>
      </c>
    </row>
    <row r="1095" spans="1:4">
      <c r="A1095" s="127">
        <v>1087</v>
      </c>
      <c r="B1095" s="122" t="s">
        <v>2570</v>
      </c>
      <c r="C1095" s="122" t="s">
        <v>2571</v>
      </c>
      <c r="D1095" s="122" t="s">
        <v>4204</v>
      </c>
    </row>
    <row r="1096" spans="1:4">
      <c r="A1096" s="127">
        <v>1088</v>
      </c>
      <c r="B1096" s="122" t="s">
        <v>2852</v>
      </c>
      <c r="C1096" s="122" t="s">
        <v>2853</v>
      </c>
      <c r="D1096" s="122" t="s">
        <v>4204</v>
      </c>
    </row>
    <row r="1097" spans="1:4">
      <c r="A1097" s="127">
        <v>1089</v>
      </c>
      <c r="B1097" s="122" t="s">
        <v>2384</v>
      </c>
      <c r="C1097" s="122" t="s">
        <v>2385</v>
      </c>
      <c r="D1097" s="122" t="s">
        <v>4204</v>
      </c>
    </row>
    <row r="1098" spans="1:4">
      <c r="A1098" s="127">
        <v>1090</v>
      </c>
      <c r="B1098" s="122" t="s">
        <v>2504</v>
      </c>
      <c r="C1098" s="122" t="s">
        <v>2505</v>
      </c>
      <c r="D1098" s="122" t="s">
        <v>4204</v>
      </c>
    </row>
    <row r="1099" spans="1:4">
      <c r="A1099" s="127">
        <v>1091</v>
      </c>
      <c r="B1099" s="122" t="s">
        <v>2194</v>
      </c>
      <c r="C1099" s="122" t="s">
        <v>2195</v>
      </c>
      <c r="D1099" s="122" t="s">
        <v>4204</v>
      </c>
    </row>
    <row r="1100" spans="1:4">
      <c r="A1100" s="127">
        <v>1092</v>
      </c>
      <c r="B1100" s="122" t="s">
        <v>2706</v>
      </c>
      <c r="C1100" s="122" t="s">
        <v>2707</v>
      </c>
      <c r="D1100" s="122" t="s">
        <v>4204</v>
      </c>
    </row>
    <row r="1101" spans="1:4">
      <c r="A1101" s="127">
        <v>1093</v>
      </c>
      <c r="B1101" s="122" t="s">
        <v>2984</v>
      </c>
      <c r="C1101" s="122" t="s">
        <v>4353</v>
      </c>
      <c r="D1101" s="122" t="s">
        <v>4204</v>
      </c>
    </row>
    <row r="1102" spans="1:4">
      <c r="A1102" s="127">
        <v>1094</v>
      </c>
      <c r="B1102" s="122" t="s">
        <v>1073</v>
      </c>
      <c r="C1102" s="122" t="s">
        <v>1074</v>
      </c>
      <c r="D1102" s="122" t="s">
        <v>4204</v>
      </c>
    </row>
    <row r="1103" spans="1:4">
      <c r="A1103" s="127">
        <v>1095</v>
      </c>
      <c r="B1103" s="122" t="s">
        <v>2576</v>
      </c>
      <c r="C1103" s="122" t="s">
        <v>2577</v>
      </c>
      <c r="D1103" s="122" t="s">
        <v>4204</v>
      </c>
    </row>
    <row r="1104" spans="1:4">
      <c r="A1104" s="127">
        <v>1096</v>
      </c>
      <c r="B1104" s="122" t="s">
        <v>3380</v>
      </c>
      <c r="C1104" s="122" t="s">
        <v>3381</v>
      </c>
      <c r="D1104" s="122" t="s">
        <v>4204</v>
      </c>
    </row>
    <row r="1105" spans="1:4">
      <c r="A1105" s="127">
        <v>1097</v>
      </c>
      <c r="B1105" s="122" t="s">
        <v>2502</v>
      </c>
      <c r="C1105" s="122" t="s">
        <v>2503</v>
      </c>
      <c r="D1105" s="122" t="s">
        <v>4204</v>
      </c>
    </row>
    <row r="1106" spans="1:4">
      <c r="A1106" s="127">
        <v>1098</v>
      </c>
      <c r="B1106" s="122" t="s">
        <v>451</v>
      </c>
      <c r="C1106" s="122" t="s">
        <v>452</v>
      </c>
      <c r="D1106" s="122" t="s">
        <v>4204</v>
      </c>
    </row>
    <row r="1107" spans="1:4">
      <c r="A1107" s="127">
        <v>1099</v>
      </c>
      <c r="B1107" s="122" t="s">
        <v>1716</v>
      </c>
      <c r="C1107" s="122" t="s">
        <v>1717</v>
      </c>
      <c r="D1107" s="122" t="s">
        <v>4204</v>
      </c>
    </row>
    <row r="1108" spans="1:4">
      <c r="A1108" s="127">
        <v>1100</v>
      </c>
      <c r="B1108" s="122" t="s">
        <v>3536</v>
      </c>
      <c r="C1108" s="122" t="s">
        <v>3536</v>
      </c>
      <c r="D1108" s="122" t="s">
        <v>4204</v>
      </c>
    </row>
    <row r="1109" spans="1:4">
      <c r="A1109" s="127">
        <v>1101</v>
      </c>
      <c r="B1109" s="122" t="s">
        <v>3851</v>
      </c>
      <c r="C1109" s="122" t="s">
        <v>3852</v>
      </c>
      <c r="D1109" s="122" t="s">
        <v>4204</v>
      </c>
    </row>
    <row r="1110" spans="1:4">
      <c r="A1110" s="127">
        <v>1102</v>
      </c>
      <c r="B1110" s="122" t="s">
        <v>3538</v>
      </c>
      <c r="C1110" s="122" t="s">
        <v>3539</v>
      </c>
      <c r="D1110" s="122" t="s">
        <v>4204</v>
      </c>
    </row>
    <row r="1111" spans="1:4">
      <c r="A1111" s="127">
        <v>1103</v>
      </c>
      <c r="B1111" s="122" t="s">
        <v>459</v>
      </c>
      <c r="C1111" s="122" t="s">
        <v>460</v>
      </c>
      <c r="D1111" s="122" t="s">
        <v>4204</v>
      </c>
    </row>
    <row r="1112" spans="1:4">
      <c r="A1112" s="127">
        <v>1104</v>
      </c>
      <c r="B1112" s="122" t="s">
        <v>3212</v>
      </c>
      <c r="C1112" s="122" t="s">
        <v>3213</v>
      </c>
      <c r="D1112" s="122" t="s">
        <v>4204</v>
      </c>
    </row>
    <row r="1113" spans="1:4">
      <c r="A1113" s="127">
        <v>1105</v>
      </c>
      <c r="B1113" s="122" t="s">
        <v>2990</v>
      </c>
      <c r="C1113" s="122" t="s">
        <v>2991</v>
      </c>
      <c r="D1113" s="122" t="s">
        <v>4204</v>
      </c>
    </row>
    <row r="1114" spans="1:4">
      <c r="A1114" s="127">
        <v>1106</v>
      </c>
      <c r="B1114" s="122" t="s">
        <v>3853</v>
      </c>
      <c r="C1114" s="122" t="s">
        <v>3854</v>
      </c>
      <c r="D1114" s="122" t="s">
        <v>4204</v>
      </c>
    </row>
    <row r="1115" spans="1:4">
      <c r="A1115" s="127">
        <v>1107</v>
      </c>
      <c r="B1115" s="122" t="s">
        <v>3532</v>
      </c>
      <c r="C1115" s="122" t="s">
        <v>3533</v>
      </c>
      <c r="D1115" s="122" t="s">
        <v>4204</v>
      </c>
    </row>
    <row r="1116" spans="1:4">
      <c r="A1116" s="127">
        <v>1108</v>
      </c>
      <c r="B1116" s="122" t="s">
        <v>2632</v>
      </c>
      <c r="C1116" s="122" t="s">
        <v>2633</v>
      </c>
      <c r="D1116" s="122" t="s">
        <v>4204</v>
      </c>
    </row>
    <row r="1117" spans="1:4">
      <c r="A1117" s="127">
        <v>1109</v>
      </c>
      <c r="B1117" s="122" t="s">
        <v>4352</v>
      </c>
      <c r="C1117" s="122" t="s">
        <v>4351</v>
      </c>
      <c r="D1117" s="122" t="s">
        <v>4204</v>
      </c>
    </row>
    <row r="1118" spans="1:4">
      <c r="A1118" s="127">
        <v>1110</v>
      </c>
      <c r="B1118" s="122" t="s">
        <v>3146</v>
      </c>
      <c r="C1118" s="122" t="s">
        <v>3147</v>
      </c>
      <c r="D1118" s="122" t="s">
        <v>4204</v>
      </c>
    </row>
    <row r="1119" spans="1:4">
      <c r="A1119" s="127">
        <v>1111</v>
      </c>
      <c r="B1119" s="122" t="s">
        <v>2626</v>
      </c>
      <c r="C1119" s="122" t="s">
        <v>2627</v>
      </c>
      <c r="D1119" s="122" t="s">
        <v>4204</v>
      </c>
    </row>
    <row r="1120" spans="1:4">
      <c r="A1120" s="127">
        <v>1112</v>
      </c>
      <c r="B1120" s="122" t="s">
        <v>2840</v>
      </c>
      <c r="C1120" s="122" t="s">
        <v>2841</v>
      </c>
      <c r="D1120" s="122" t="s">
        <v>4204</v>
      </c>
    </row>
    <row r="1121" spans="1:4">
      <c r="A1121" s="127">
        <v>1113</v>
      </c>
      <c r="B1121" s="122" t="s">
        <v>3148</v>
      </c>
      <c r="C1121" s="122" t="s">
        <v>3149</v>
      </c>
      <c r="D1121" s="122" t="s">
        <v>4204</v>
      </c>
    </row>
    <row r="1122" spans="1:4">
      <c r="A1122" s="127">
        <v>1114</v>
      </c>
      <c r="B1122" s="122" t="s">
        <v>1572</v>
      </c>
      <c r="C1122" s="122" t="s">
        <v>1573</v>
      </c>
      <c r="D1122" s="122" t="s">
        <v>4204</v>
      </c>
    </row>
    <row r="1123" spans="1:4">
      <c r="A1123" s="127">
        <v>1115</v>
      </c>
      <c r="B1123" s="122" t="s">
        <v>1246</v>
      </c>
      <c r="C1123" s="122" t="s">
        <v>1247</v>
      </c>
      <c r="D1123" s="122" t="s">
        <v>4204</v>
      </c>
    </row>
    <row r="1124" spans="1:4">
      <c r="A1124" s="127">
        <v>1116</v>
      </c>
      <c r="B1124" s="122" t="s">
        <v>3540</v>
      </c>
      <c r="C1124" s="122" t="s">
        <v>3541</v>
      </c>
      <c r="D1124" s="122" t="s">
        <v>4204</v>
      </c>
    </row>
    <row r="1125" spans="1:4">
      <c r="A1125" s="127">
        <v>1117</v>
      </c>
      <c r="B1125" s="122" t="s">
        <v>465</v>
      </c>
      <c r="C1125" s="122" t="s">
        <v>466</v>
      </c>
      <c r="D1125" s="122" t="s">
        <v>4204</v>
      </c>
    </row>
    <row r="1126" spans="1:4">
      <c r="A1126" s="127">
        <v>1118</v>
      </c>
      <c r="B1126" s="122" t="s">
        <v>2712</v>
      </c>
      <c r="C1126" s="122" t="s">
        <v>2713</v>
      </c>
      <c r="D1126" s="122" t="s">
        <v>4204</v>
      </c>
    </row>
    <row r="1127" spans="1:4">
      <c r="A1127" s="127">
        <v>1119</v>
      </c>
      <c r="B1127" s="122" t="s">
        <v>2060</v>
      </c>
      <c r="C1127" s="122" t="s">
        <v>2061</v>
      </c>
      <c r="D1127" s="122" t="s">
        <v>4204</v>
      </c>
    </row>
    <row r="1128" spans="1:4">
      <c r="A1128" s="127">
        <v>1120</v>
      </c>
      <c r="B1128" s="122" t="s">
        <v>1202</v>
      </c>
      <c r="C1128" s="122" t="s">
        <v>1203</v>
      </c>
      <c r="D1128" s="122" t="s">
        <v>4204</v>
      </c>
    </row>
    <row r="1129" spans="1:4">
      <c r="A1129" s="127">
        <v>1121</v>
      </c>
      <c r="B1129" s="122" t="s">
        <v>4350</v>
      </c>
      <c r="C1129" s="122" t="s">
        <v>4349</v>
      </c>
      <c r="D1129" s="122" t="s">
        <v>4204</v>
      </c>
    </row>
    <row r="1130" spans="1:4">
      <c r="A1130" s="127">
        <v>1122</v>
      </c>
      <c r="B1130" s="122" t="s">
        <v>2580</v>
      </c>
      <c r="C1130" s="122" t="s">
        <v>2581</v>
      </c>
      <c r="D1130" s="122" t="s">
        <v>4204</v>
      </c>
    </row>
    <row r="1131" spans="1:4">
      <c r="A1131" s="127">
        <v>1123</v>
      </c>
      <c r="B1131" s="122" t="s">
        <v>475</v>
      </c>
      <c r="C1131" s="122" t="s">
        <v>476</v>
      </c>
      <c r="D1131" s="122" t="s">
        <v>4204</v>
      </c>
    </row>
    <row r="1132" spans="1:4">
      <c r="A1132" s="127">
        <v>1124</v>
      </c>
      <c r="B1132" s="122" t="s">
        <v>2766</v>
      </c>
      <c r="C1132" s="122" t="s">
        <v>2767</v>
      </c>
      <c r="D1132" s="122" t="s">
        <v>4204</v>
      </c>
    </row>
    <row r="1133" spans="1:4">
      <c r="A1133" s="127">
        <v>1125</v>
      </c>
      <c r="B1133" s="122" t="s">
        <v>3072</v>
      </c>
      <c r="C1133" s="122" t="s">
        <v>3073</v>
      </c>
      <c r="D1133" s="122" t="s">
        <v>4204</v>
      </c>
    </row>
    <row r="1134" spans="1:4">
      <c r="A1134" s="127">
        <v>1126</v>
      </c>
      <c r="B1134" s="122" t="s">
        <v>2634</v>
      </c>
      <c r="C1134" s="122" t="s">
        <v>4348</v>
      </c>
      <c r="D1134" s="122" t="s">
        <v>4204</v>
      </c>
    </row>
    <row r="1135" spans="1:4">
      <c r="A1135" s="127">
        <v>1127</v>
      </c>
      <c r="B1135" s="122" t="s">
        <v>2636</v>
      </c>
      <c r="C1135" s="122" t="s">
        <v>2637</v>
      </c>
      <c r="D1135" s="122" t="s">
        <v>4204</v>
      </c>
    </row>
    <row r="1136" spans="1:4">
      <c r="A1136" s="127">
        <v>1128</v>
      </c>
      <c r="B1136" s="122" t="s">
        <v>3743</v>
      </c>
      <c r="C1136" s="122" t="s">
        <v>3744</v>
      </c>
      <c r="D1136" s="122" t="s">
        <v>4204</v>
      </c>
    </row>
    <row r="1137" spans="1:4">
      <c r="A1137" s="127">
        <v>1129</v>
      </c>
      <c r="B1137" s="122" t="s">
        <v>4347</v>
      </c>
      <c r="C1137" s="122" t="s">
        <v>4346</v>
      </c>
      <c r="D1137" s="122" t="s">
        <v>4204</v>
      </c>
    </row>
    <row r="1138" spans="1:4">
      <c r="A1138" s="127">
        <v>1130</v>
      </c>
      <c r="B1138" s="122" t="s">
        <v>4345</v>
      </c>
      <c r="C1138" s="122" t="s">
        <v>893</v>
      </c>
      <c r="D1138" s="122" t="s">
        <v>4204</v>
      </c>
    </row>
    <row r="1139" spans="1:4">
      <c r="A1139" s="127">
        <v>1131</v>
      </c>
      <c r="B1139" s="122" t="s">
        <v>2446</v>
      </c>
      <c r="C1139" s="122" t="s">
        <v>2447</v>
      </c>
      <c r="D1139" s="122" t="s">
        <v>4204</v>
      </c>
    </row>
    <row r="1140" spans="1:4">
      <c r="A1140" s="127">
        <v>1132</v>
      </c>
      <c r="B1140" s="122" t="s">
        <v>3612</v>
      </c>
      <c r="C1140" s="122" t="s">
        <v>3613</v>
      </c>
      <c r="D1140" s="122" t="s">
        <v>4204</v>
      </c>
    </row>
    <row r="1141" spans="1:4">
      <c r="A1141" s="127">
        <v>1133</v>
      </c>
      <c r="B1141" s="122" t="s">
        <v>2506</v>
      </c>
      <c r="C1141" s="122" t="s">
        <v>2507</v>
      </c>
      <c r="D1141" s="122" t="s">
        <v>4204</v>
      </c>
    </row>
    <row r="1142" spans="1:4">
      <c r="A1142" s="127">
        <v>1134</v>
      </c>
      <c r="B1142" s="122" t="s">
        <v>3214</v>
      </c>
      <c r="C1142" s="122" t="s">
        <v>4344</v>
      </c>
      <c r="D1142" s="122" t="s">
        <v>4204</v>
      </c>
    </row>
    <row r="1143" spans="1:4">
      <c r="A1143" s="127">
        <v>1135</v>
      </c>
      <c r="B1143" s="122" t="s">
        <v>2768</v>
      </c>
      <c r="C1143" s="122" t="s">
        <v>2769</v>
      </c>
      <c r="D1143" s="122" t="s">
        <v>4204</v>
      </c>
    </row>
    <row r="1144" spans="1:4">
      <c r="A1144" s="127">
        <v>1136</v>
      </c>
      <c r="B1144" s="122" t="s">
        <v>3616</v>
      </c>
      <c r="C1144" s="122" t="s">
        <v>3617</v>
      </c>
      <c r="D1144" s="122" t="s">
        <v>4204</v>
      </c>
    </row>
    <row r="1145" spans="1:4">
      <c r="A1145" s="127">
        <v>1137</v>
      </c>
      <c r="B1145" s="122" t="s">
        <v>2508</v>
      </c>
      <c r="C1145" s="122" t="s">
        <v>2509</v>
      </c>
      <c r="D1145" s="122" t="s">
        <v>4204</v>
      </c>
    </row>
    <row r="1146" spans="1:4">
      <c r="A1146" s="127">
        <v>1138</v>
      </c>
      <c r="B1146" s="122" t="s">
        <v>4343</v>
      </c>
      <c r="C1146" s="122" t="s">
        <v>4342</v>
      </c>
      <c r="D1146" s="122" t="s">
        <v>4204</v>
      </c>
    </row>
    <row r="1147" spans="1:4">
      <c r="A1147" s="127">
        <v>1139</v>
      </c>
      <c r="B1147" s="122" t="s">
        <v>3855</v>
      </c>
      <c r="C1147" s="122" t="s">
        <v>3856</v>
      </c>
      <c r="D1147" s="122" t="s">
        <v>4204</v>
      </c>
    </row>
    <row r="1148" spans="1:4">
      <c r="A1148" s="127">
        <v>1140</v>
      </c>
      <c r="B1148" s="122" t="s">
        <v>3859</v>
      </c>
      <c r="C1148" s="122" t="s">
        <v>3860</v>
      </c>
      <c r="D1148" s="122" t="s">
        <v>4204</v>
      </c>
    </row>
    <row r="1149" spans="1:4">
      <c r="A1149" s="127">
        <v>1141</v>
      </c>
      <c r="B1149" s="122" t="s">
        <v>3638</v>
      </c>
      <c r="C1149" s="122" t="s">
        <v>3639</v>
      </c>
      <c r="D1149" s="122" t="s">
        <v>4204</v>
      </c>
    </row>
    <row r="1150" spans="1:4">
      <c r="A1150" s="127">
        <v>1142</v>
      </c>
      <c r="B1150" s="122" t="s">
        <v>3542</v>
      </c>
      <c r="C1150" s="122" t="s">
        <v>3543</v>
      </c>
      <c r="D1150" s="122" t="s">
        <v>4204</v>
      </c>
    </row>
    <row r="1151" spans="1:4">
      <c r="A1151" s="127">
        <v>1143</v>
      </c>
      <c r="B1151" s="122" t="s">
        <v>3861</v>
      </c>
      <c r="C1151" s="122" t="s">
        <v>3862</v>
      </c>
      <c r="D1151" s="122" t="s">
        <v>4204</v>
      </c>
    </row>
    <row r="1152" spans="1:4">
      <c r="A1152" s="127">
        <v>1144</v>
      </c>
      <c r="B1152" s="122" t="s">
        <v>2456</v>
      </c>
      <c r="C1152" s="122" t="s">
        <v>2457</v>
      </c>
      <c r="D1152" s="122" t="s">
        <v>4204</v>
      </c>
    </row>
    <row r="1153" spans="1:4">
      <c r="A1153" s="127">
        <v>1145</v>
      </c>
      <c r="B1153" s="122" t="s">
        <v>505</v>
      </c>
      <c r="C1153" s="122" t="s">
        <v>506</v>
      </c>
      <c r="D1153" s="122" t="s">
        <v>4204</v>
      </c>
    </row>
    <row r="1154" spans="1:4">
      <c r="A1154" s="127">
        <v>1146</v>
      </c>
      <c r="B1154" s="122" t="s">
        <v>3817</v>
      </c>
      <c r="C1154" s="122" t="s">
        <v>3818</v>
      </c>
      <c r="D1154" s="122" t="s">
        <v>4204</v>
      </c>
    </row>
    <row r="1155" spans="1:4">
      <c r="A1155" s="127">
        <v>1147</v>
      </c>
      <c r="B1155" s="122" t="s">
        <v>3074</v>
      </c>
      <c r="C1155" s="122" t="s">
        <v>3075</v>
      </c>
      <c r="D1155" s="122" t="s">
        <v>4204</v>
      </c>
    </row>
    <row r="1156" spans="1:4">
      <c r="A1156" s="127">
        <v>1148</v>
      </c>
      <c r="B1156" s="122" t="s">
        <v>2994</v>
      </c>
      <c r="C1156" s="122" t="s">
        <v>2995</v>
      </c>
      <c r="D1156" s="122" t="s">
        <v>4204</v>
      </c>
    </row>
    <row r="1157" spans="1:4">
      <c r="A1157" s="127">
        <v>1149</v>
      </c>
      <c r="B1157" s="122" t="s">
        <v>3761</v>
      </c>
      <c r="C1157" s="122" t="s">
        <v>3762</v>
      </c>
      <c r="D1157" s="122" t="s">
        <v>4204</v>
      </c>
    </row>
    <row r="1158" spans="1:4">
      <c r="A1158" s="127">
        <v>1150</v>
      </c>
      <c r="B1158" s="122" t="s">
        <v>2452</v>
      </c>
      <c r="C1158" s="122" t="s">
        <v>2453</v>
      </c>
      <c r="D1158" s="122" t="s">
        <v>4204</v>
      </c>
    </row>
    <row r="1159" spans="1:4">
      <c r="A1159" s="127">
        <v>1151</v>
      </c>
      <c r="B1159" s="122" t="s">
        <v>2386</v>
      </c>
      <c r="C1159" s="122" t="s">
        <v>2387</v>
      </c>
      <c r="D1159" s="122" t="s">
        <v>4204</v>
      </c>
    </row>
    <row r="1160" spans="1:4">
      <c r="A1160" s="127">
        <v>1152</v>
      </c>
      <c r="B1160" s="122" t="s">
        <v>3332</v>
      </c>
      <c r="C1160" s="122" t="s">
        <v>3333</v>
      </c>
      <c r="D1160" s="122" t="s">
        <v>4204</v>
      </c>
    </row>
    <row r="1161" spans="1:4">
      <c r="A1161" s="127">
        <v>1153</v>
      </c>
      <c r="B1161" s="122" t="s">
        <v>3152</v>
      </c>
      <c r="C1161" s="122" t="s">
        <v>4341</v>
      </c>
      <c r="D1161" s="122" t="s">
        <v>4204</v>
      </c>
    </row>
    <row r="1162" spans="1:4">
      <c r="A1162" s="127">
        <v>1154</v>
      </c>
      <c r="B1162" s="122" t="s">
        <v>1990</v>
      </c>
      <c r="C1162" s="122" t="s">
        <v>1991</v>
      </c>
      <c r="D1162" s="122" t="s">
        <v>4204</v>
      </c>
    </row>
    <row r="1163" spans="1:4">
      <c r="A1163" s="127">
        <v>1155</v>
      </c>
      <c r="B1163" s="122" t="s">
        <v>3863</v>
      </c>
      <c r="C1163" s="122" t="s">
        <v>3864</v>
      </c>
      <c r="D1163" s="122" t="s">
        <v>4204</v>
      </c>
    </row>
    <row r="1164" spans="1:4">
      <c r="A1164" s="127">
        <v>1156</v>
      </c>
      <c r="B1164" s="122" t="s">
        <v>4340</v>
      </c>
      <c r="C1164" s="122" t="s">
        <v>4339</v>
      </c>
      <c r="D1164" s="122" t="s">
        <v>4204</v>
      </c>
    </row>
    <row r="1165" spans="1:4">
      <c r="A1165" s="127">
        <v>1157</v>
      </c>
      <c r="B1165" s="122" t="s">
        <v>3218</v>
      </c>
      <c r="C1165" s="122" t="s">
        <v>3219</v>
      </c>
      <c r="D1165" s="122" t="s">
        <v>4204</v>
      </c>
    </row>
    <row r="1166" spans="1:4">
      <c r="A1166" s="127">
        <v>1158</v>
      </c>
      <c r="B1166" s="122" t="s">
        <v>2325</v>
      </c>
      <c r="C1166" s="122" t="s">
        <v>2326</v>
      </c>
      <c r="D1166" s="122" t="s">
        <v>4204</v>
      </c>
    </row>
    <row r="1167" spans="1:4">
      <c r="A1167" s="127">
        <v>1159</v>
      </c>
      <c r="B1167" s="122" t="s">
        <v>2450</v>
      </c>
      <c r="C1167" s="122" t="s">
        <v>2451</v>
      </c>
      <c r="D1167" s="122" t="s">
        <v>4204</v>
      </c>
    </row>
    <row r="1168" spans="1:4">
      <c r="A1168" s="127">
        <v>1160</v>
      </c>
      <c r="B1168" s="122" t="s">
        <v>3290</v>
      </c>
      <c r="C1168" s="122" t="s">
        <v>3291</v>
      </c>
      <c r="D1168" s="122" t="s">
        <v>4204</v>
      </c>
    </row>
    <row r="1169" spans="1:4">
      <c r="A1169" s="127">
        <v>1161</v>
      </c>
      <c r="B1169" s="122" t="s">
        <v>4338</v>
      </c>
      <c r="C1169" s="122" t="s">
        <v>4337</v>
      </c>
      <c r="D1169" s="122" t="s">
        <v>4204</v>
      </c>
    </row>
    <row r="1170" spans="1:4">
      <c r="A1170" s="127">
        <v>1162</v>
      </c>
      <c r="B1170" s="122" t="s">
        <v>1767</v>
      </c>
      <c r="C1170" s="122" t="s">
        <v>1768</v>
      </c>
      <c r="D1170" s="122" t="s">
        <v>4204</v>
      </c>
    </row>
    <row r="1171" spans="1:4">
      <c r="A1171" s="127">
        <v>1163</v>
      </c>
      <c r="B1171" s="122" t="s">
        <v>4336</v>
      </c>
      <c r="C1171" s="122" t="s">
        <v>4335</v>
      </c>
      <c r="D1171" s="122" t="s">
        <v>4204</v>
      </c>
    </row>
    <row r="1172" spans="1:4">
      <c r="A1172" s="127">
        <v>1164</v>
      </c>
      <c r="B1172" s="122" t="s">
        <v>3955</v>
      </c>
      <c r="C1172" s="122" t="s">
        <v>3956</v>
      </c>
      <c r="D1172" s="122" t="s">
        <v>4204</v>
      </c>
    </row>
    <row r="1173" spans="1:4">
      <c r="A1173" s="127">
        <v>1165</v>
      </c>
      <c r="B1173" s="122" t="s">
        <v>2162</v>
      </c>
      <c r="C1173" s="122" t="s">
        <v>2163</v>
      </c>
      <c r="D1173" s="122" t="s">
        <v>4204</v>
      </c>
    </row>
    <row r="1174" spans="1:4">
      <c r="A1174" s="127">
        <v>1166</v>
      </c>
      <c r="B1174" s="122" t="s">
        <v>3618</v>
      </c>
      <c r="C1174" s="122" t="s">
        <v>3619</v>
      </c>
      <c r="D1174" s="122" t="s">
        <v>4204</v>
      </c>
    </row>
    <row r="1175" spans="1:4">
      <c r="A1175" s="127">
        <v>1167</v>
      </c>
      <c r="B1175" s="122" t="s">
        <v>3220</v>
      </c>
      <c r="C1175" s="122" t="s">
        <v>3221</v>
      </c>
      <c r="D1175" s="122" t="s">
        <v>4204</v>
      </c>
    </row>
    <row r="1176" spans="1:4">
      <c r="A1176" s="127">
        <v>1168</v>
      </c>
      <c r="B1176" s="122" t="s">
        <v>2164</v>
      </c>
      <c r="C1176" s="122" t="s">
        <v>2165</v>
      </c>
      <c r="D1176" s="122" t="s">
        <v>4204</v>
      </c>
    </row>
    <row r="1177" spans="1:4">
      <c r="A1177" s="127">
        <v>1169</v>
      </c>
      <c r="B1177" s="122" t="s">
        <v>2638</v>
      </c>
      <c r="C1177" s="122" t="s">
        <v>2639</v>
      </c>
      <c r="D1177" s="122" t="s">
        <v>4204</v>
      </c>
    </row>
    <row r="1178" spans="1:4">
      <c r="A1178" s="127">
        <v>1170</v>
      </c>
      <c r="B1178" s="122" t="s">
        <v>3224</v>
      </c>
      <c r="C1178" s="122" t="s">
        <v>3225</v>
      </c>
      <c r="D1178" s="122" t="s">
        <v>4204</v>
      </c>
    </row>
    <row r="1179" spans="1:4">
      <c r="A1179" s="127">
        <v>1171</v>
      </c>
      <c r="B1179" s="122" t="s">
        <v>3222</v>
      </c>
      <c r="C1179" s="122" t="s">
        <v>3223</v>
      </c>
      <c r="D1179" s="122" t="s">
        <v>4204</v>
      </c>
    </row>
    <row r="1180" spans="1:4">
      <c r="A1180" s="127">
        <v>1172</v>
      </c>
      <c r="B1180" s="122" t="s">
        <v>533</v>
      </c>
      <c r="C1180" s="122" t="s">
        <v>534</v>
      </c>
      <c r="D1180" s="122" t="s">
        <v>4204</v>
      </c>
    </row>
    <row r="1181" spans="1:4">
      <c r="A1181" s="127">
        <v>1173</v>
      </c>
      <c r="B1181" s="122" t="s">
        <v>3454</v>
      </c>
      <c r="C1181" s="122" t="s">
        <v>3455</v>
      </c>
      <c r="D1181" s="122" t="s">
        <v>4204</v>
      </c>
    </row>
    <row r="1182" spans="1:4">
      <c r="A1182" s="127">
        <v>1174</v>
      </c>
      <c r="B1182" s="122" t="s">
        <v>1463</v>
      </c>
      <c r="C1182" s="122" t="s">
        <v>1464</v>
      </c>
      <c r="D1182" s="122" t="s">
        <v>4204</v>
      </c>
    </row>
    <row r="1183" spans="1:4">
      <c r="A1183" s="127">
        <v>1175</v>
      </c>
      <c r="B1183" s="122" t="s">
        <v>2062</v>
      </c>
      <c r="C1183" s="122" t="s">
        <v>2063</v>
      </c>
      <c r="D1183" s="122" t="s">
        <v>4204</v>
      </c>
    </row>
    <row r="1184" spans="1:4">
      <c r="A1184" s="127">
        <v>1176</v>
      </c>
      <c r="B1184" s="122" t="s">
        <v>3953</v>
      </c>
      <c r="C1184" s="122" t="s">
        <v>3954</v>
      </c>
      <c r="D1184" s="122" t="s">
        <v>4204</v>
      </c>
    </row>
    <row r="1185" spans="1:4">
      <c r="A1185" s="127">
        <v>1177</v>
      </c>
      <c r="B1185" s="122" t="s">
        <v>4031</v>
      </c>
      <c r="C1185" s="122" t="s">
        <v>4032</v>
      </c>
      <c r="D1185" s="122" t="s">
        <v>4204</v>
      </c>
    </row>
    <row r="1186" spans="1:4">
      <c r="A1186" s="127">
        <v>1178</v>
      </c>
      <c r="B1186" s="122" t="s">
        <v>2770</v>
      </c>
      <c r="C1186" s="122" t="s">
        <v>2771</v>
      </c>
      <c r="D1186" s="122" t="s">
        <v>4204</v>
      </c>
    </row>
    <row r="1187" spans="1:4">
      <c r="A1187" s="127">
        <v>1179</v>
      </c>
      <c r="B1187" s="122" t="s">
        <v>3078</v>
      </c>
      <c r="C1187" s="122" t="s">
        <v>3079</v>
      </c>
      <c r="D1187" s="122" t="s">
        <v>4204</v>
      </c>
    </row>
    <row r="1188" spans="1:4">
      <c r="A1188" s="127">
        <v>1180</v>
      </c>
      <c r="B1188" s="122" t="s">
        <v>2331</v>
      </c>
      <c r="C1188" s="122" t="s">
        <v>2332</v>
      </c>
      <c r="D1188" s="122" t="s">
        <v>4204</v>
      </c>
    </row>
    <row r="1189" spans="1:4">
      <c r="A1189" s="127">
        <v>1181</v>
      </c>
      <c r="B1189" s="122" t="s">
        <v>2329</v>
      </c>
      <c r="C1189" s="122" t="s">
        <v>2330</v>
      </c>
      <c r="D1189" s="122" t="s">
        <v>4204</v>
      </c>
    </row>
    <row r="1190" spans="1:4">
      <c r="A1190" s="127">
        <v>1182</v>
      </c>
      <c r="B1190" s="122" t="s">
        <v>3226</v>
      </c>
      <c r="C1190" s="122" t="s">
        <v>3227</v>
      </c>
      <c r="D1190" s="122" t="s">
        <v>4204</v>
      </c>
    </row>
    <row r="1191" spans="1:4">
      <c r="A1191" s="127">
        <v>1183</v>
      </c>
      <c r="B1191" s="122" t="s">
        <v>2198</v>
      </c>
      <c r="C1191" s="122" t="s">
        <v>2199</v>
      </c>
      <c r="D1191" s="122" t="s">
        <v>4204</v>
      </c>
    </row>
    <row r="1192" spans="1:4">
      <c r="A1192" s="127">
        <v>1184</v>
      </c>
      <c r="B1192" s="122" t="s">
        <v>3076</v>
      </c>
      <c r="C1192" s="122" t="s">
        <v>3077</v>
      </c>
      <c r="D1192" s="122" t="s">
        <v>4204</v>
      </c>
    </row>
    <row r="1193" spans="1:4">
      <c r="A1193" s="127">
        <v>1185</v>
      </c>
      <c r="B1193" s="122" t="s">
        <v>545</v>
      </c>
      <c r="C1193" s="122" t="s">
        <v>4334</v>
      </c>
      <c r="D1193" s="122" t="s">
        <v>4204</v>
      </c>
    </row>
    <row r="1194" spans="1:4">
      <c r="A1194" s="127">
        <v>1186</v>
      </c>
      <c r="B1194" s="122" t="s">
        <v>3384</v>
      </c>
      <c r="C1194" s="122" t="s">
        <v>3385</v>
      </c>
      <c r="D1194" s="122" t="s">
        <v>4204</v>
      </c>
    </row>
    <row r="1195" spans="1:4">
      <c r="A1195" s="127">
        <v>1187</v>
      </c>
      <c r="B1195" s="122" t="s">
        <v>3292</v>
      </c>
      <c r="C1195" s="122" t="s">
        <v>3293</v>
      </c>
      <c r="D1195" s="122" t="s">
        <v>4204</v>
      </c>
    </row>
    <row r="1196" spans="1:4">
      <c r="A1196" s="127">
        <v>1188</v>
      </c>
      <c r="B1196" s="122" t="s">
        <v>2026</v>
      </c>
      <c r="C1196" s="122" t="s">
        <v>2027</v>
      </c>
      <c r="D1196" s="122" t="s">
        <v>4204</v>
      </c>
    </row>
    <row r="1197" spans="1:4">
      <c r="A1197" s="127">
        <v>1189</v>
      </c>
      <c r="B1197" s="122" t="s">
        <v>4333</v>
      </c>
      <c r="C1197" s="122" t="s">
        <v>4332</v>
      </c>
      <c r="D1197" s="122" t="s">
        <v>4204</v>
      </c>
    </row>
    <row r="1198" spans="1:4">
      <c r="A1198" s="127">
        <v>1190</v>
      </c>
      <c r="B1198" s="122" t="s">
        <v>2714</v>
      </c>
      <c r="C1198" s="122" t="s">
        <v>2715</v>
      </c>
      <c r="D1198" s="122" t="s">
        <v>4204</v>
      </c>
    </row>
    <row r="1199" spans="1:4">
      <c r="A1199" s="127">
        <v>1191</v>
      </c>
      <c r="B1199" s="122" t="s">
        <v>551</v>
      </c>
      <c r="C1199" s="122" t="s">
        <v>552</v>
      </c>
      <c r="D1199" s="122" t="s">
        <v>4204</v>
      </c>
    </row>
    <row r="1200" spans="1:4">
      <c r="A1200" s="127">
        <v>1192</v>
      </c>
      <c r="B1200" s="122" t="s">
        <v>2848</v>
      </c>
      <c r="C1200" s="122" t="s">
        <v>2849</v>
      </c>
      <c r="D1200" s="122" t="s">
        <v>4204</v>
      </c>
    </row>
    <row r="1201" spans="1:4">
      <c r="A1201" s="127">
        <v>1193</v>
      </c>
      <c r="B1201" s="122" t="s">
        <v>3186</v>
      </c>
      <c r="C1201" s="122" t="s">
        <v>3187</v>
      </c>
      <c r="D1201" s="122" t="s">
        <v>4204</v>
      </c>
    </row>
    <row r="1202" spans="1:4">
      <c r="A1202" s="127">
        <v>1194</v>
      </c>
      <c r="B1202" s="122" t="s">
        <v>4331</v>
      </c>
      <c r="C1202" s="122" t="s">
        <v>4330</v>
      </c>
      <c r="D1202" s="122" t="s">
        <v>4204</v>
      </c>
    </row>
    <row r="1203" spans="1:4">
      <c r="A1203" s="127">
        <v>1195</v>
      </c>
      <c r="B1203" s="122" t="s">
        <v>2064</v>
      </c>
      <c r="C1203" s="122" t="s">
        <v>4329</v>
      </c>
      <c r="D1203" s="122" t="s">
        <v>4204</v>
      </c>
    </row>
    <row r="1204" spans="1:4">
      <c r="A1204" s="127">
        <v>1196</v>
      </c>
      <c r="B1204" s="122" t="s">
        <v>3673</v>
      </c>
      <c r="C1204" s="122" t="s">
        <v>3674</v>
      </c>
      <c r="D1204" s="122" t="s">
        <v>4204</v>
      </c>
    </row>
    <row r="1205" spans="1:4">
      <c r="A1205" s="127">
        <v>1197</v>
      </c>
      <c r="B1205" s="122" t="s">
        <v>4198</v>
      </c>
      <c r="C1205" s="122" t="s">
        <v>4328</v>
      </c>
      <c r="D1205" s="122" t="s">
        <v>4204</v>
      </c>
    </row>
    <row r="1206" spans="1:4">
      <c r="A1206" s="127">
        <v>1198</v>
      </c>
      <c r="B1206" s="122" t="s">
        <v>3426</v>
      </c>
      <c r="C1206" s="122" t="s">
        <v>3427</v>
      </c>
      <c r="D1206" s="122" t="s">
        <v>4204</v>
      </c>
    </row>
    <row r="1207" spans="1:4">
      <c r="A1207" s="127">
        <v>1199</v>
      </c>
      <c r="B1207" s="122" t="s">
        <v>4139</v>
      </c>
      <c r="C1207" s="122" t="s">
        <v>4327</v>
      </c>
      <c r="D1207" s="122" t="s">
        <v>4204</v>
      </c>
    </row>
    <row r="1208" spans="1:4">
      <c r="A1208" s="127">
        <v>1200</v>
      </c>
      <c r="B1208" s="122" t="s">
        <v>1057</v>
      </c>
      <c r="C1208" s="122" t="s">
        <v>4326</v>
      </c>
      <c r="D1208" s="122" t="s">
        <v>4204</v>
      </c>
    </row>
    <row r="1209" spans="1:4">
      <c r="A1209" s="127">
        <v>1201</v>
      </c>
      <c r="B1209" s="122" t="s">
        <v>3000</v>
      </c>
      <c r="C1209" s="122" t="s">
        <v>3001</v>
      </c>
      <c r="D1209" s="122" t="s">
        <v>4204</v>
      </c>
    </row>
    <row r="1210" spans="1:4">
      <c r="A1210" s="127">
        <v>1202</v>
      </c>
      <c r="B1210" s="122" t="s">
        <v>4143</v>
      </c>
      <c r="C1210" s="122" t="s">
        <v>4325</v>
      </c>
      <c r="D1210" s="122" t="s">
        <v>4204</v>
      </c>
    </row>
    <row r="1211" spans="1:4">
      <c r="A1211" s="127">
        <v>1203</v>
      </c>
      <c r="B1211" s="122" t="s">
        <v>3620</v>
      </c>
      <c r="C1211" s="122" t="s">
        <v>3621</v>
      </c>
      <c r="D1211" s="122" t="s">
        <v>4204</v>
      </c>
    </row>
    <row r="1212" spans="1:4">
      <c r="A1212" s="127">
        <v>1204</v>
      </c>
      <c r="B1212" s="122" t="s">
        <v>2642</v>
      </c>
      <c r="C1212" s="122" t="s">
        <v>2643</v>
      </c>
      <c r="D1212" s="122" t="s">
        <v>4204</v>
      </c>
    </row>
    <row r="1213" spans="1:4">
      <c r="A1213" s="127">
        <v>1205</v>
      </c>
      <c r="B1213" s="122" t="s">
        <v>1750</v>
      </c>
      <c r="C1213" s="122" t="s">
        <v>1751</v>
      </c>
      <c r="D1213" s="122" t="s">
        <v>4204</v>
      </c>
    </row>
    <row r="1214" spans="1:4">
      <c r="A1214" s="127">
        <v>1206</v>
      </c>
      <c r="B1214" s="122" t="s">
        <v>3867</v>
      </c>
      <c r="C1214" s="122" t="s">
        <v>3868</v>
      </c>
      <c r="D1214" s="122" t="s">
        <v>4204</v>
      </c>
    </row>
    <row r="1215" spans="1:4">
      <c r="A1215" s="127">
        <v>1207</v>
      </c>
      <c r="B1215" s="122" t="s">
        <v>2644</v>
      </c>
      <c r="C1215" s="122" t="s">
        <v>2645</v>
      </c>
      <c r="D1215" s="122" t="s">
        <v>4204</v>
      </c>
    </row>
    <row r="1216" spans="1:4">
      <c r="A1216" s="127">
        <v>1208</v>
      </c>
      <c r="B1216" s="122" t="s">
        <v>4324</v>
      </c>
      <c r="C1216" s="122" t="s">
        <v>4323</v>
      </c>
      <c r="D1216" s="122" t="s">
        <v>4204</v>
      </c>
    </row>
    <row r="1217" spans="1:4">
      <c r="A1217" s="127">
        <v>1209</v>
      </c>
      <c r="B1217" s="122" t="s">
        <v>3228</v>
      </c>
      <c r="C1217" s="122" t="s">
        <v>3229</v>
      </c>
      <c r="D1217" s="122" t="s">
        <v>4204</v>
      </c>
    </row>
    <row r="1218" spans="1:4">
      <c r="A1218" s="127">
        <v>1210</v>
      </c>
      <c r="B1218" s="122" t="s">
        <v>2880</v>
      </c>
      <c r="C1218" s="122" t="s">
        <v>2881</v>
      </c>
      <c r="D1218" s="122" t="s">
        <v>4204</v>
      </c>
    </row>
    <row r="1219" spans="1:4">
      <c r="A1219" s="127">
        <v>1211</v>
      </c>
      <c r="B1219" s="122" t="s">
        <v>2902</v>
      </c>
      <c r="C1219" s="122" t="s">
        <v>2903</v>
      </c>
      <c r="D1219" s="122" t="s">
        <v>4204</v>
      </c>
    </row>
    <row r="1220" spans="1:4">
      <c r="A1220" s="127">
        <v>1212</v>
      </c>
      <c r="B1220" s="122" t="s">
        <v>4322</v>
      </c>
      <c r="C1220" s="122" t="s">
        <v>4321</v>
      </c>
      <c r="D1220" s="122" t="s">
        <v>4204</v>
      </c>
    </row>
    <row r="1221" spans="1:4">
      <c r="A1221" s="127">
        <v>1213</v>
      </c>
      <c r="B1221" s="122" t="s">
        <v>583</v>
      </c>
      <c r="C1221" s="122" t="s">
        <v>584</v>
      </c>
      <c r="D1221" s="122" t="s">
        <v>4204</v>
      </c>
    </row>
    <row r="1222" spans="1:4">
      <c r="A1222" s="127">
        <v>1214</v>
      </c>
      <c r="B1222" s="122" t="s">
        <v>3080</v>
      </c>
      <c r="C1222" s="122" t="s">
        <v>3081</v>
      </c>
      <c r="D1222" s="122" t="s">
        <v>4204</v>
      </c>
    </row>
    <row r="1223" spans="1:4">
      <c r="A1223" s="127">
        <v>1215</v>
      </c>
      <c r="B1223" s="122" t="s">
        <v>3622</v>
      </c>
      <c r="C1223" s="122" t="s">
        <v>3623</v>
      </c>
      <c r="D1223" s="122" t="s">
        <v>4204</v>
      </c>
    </row>
    <row r="1224" spans="1:4">
      <c r="A1224" s="127">
        <v>1216</v>
      </c>
      <c r="B1224" s="122" t="s">
        <v>1752</v>
      </c>
      <c r="C1224" s="122" t="s">
        <v>1753</v>
      </c>
      <c r="D1224" s="122" t="s">
        <v>4204</v>
      </c>
    </row>
    <row r="1225" spans="1:4">
      <c r="A1225" s="127">
        <v>1217</v>
      </c>
      <c r="B1225" s="122" t="s">
        <v>3624</v>
      </c>
      <c r="C1225" s="122" t="s">
        <v>3625</v>
      </c>
      <c r="D1225" s="122" t="s">
        <v>4204</v>
      </c>
    </row>
    <row r="1226" spans="1:4">
      <c r="A1226" s="127">
        <v>1218</v>
      </c>
      <c r="B1226" s="122" t="s">
        <v>2646</v>
      </c>
      <c r="C1226" s="122" t="s">
        <v>2647</v>
      </c>
      <c r="D1226" s="122" t="s">
        <v>4204</v>
      </c>
    </row>
    <row r="1227" spans="1:4">
      <c r="A1227" s="127">
        <v>1219</v>
      </c>
      <c r="B1227" s="122" t="s">
        <v>2584</v>
      </c>
      <c r="C1227" s="122" t="s">
        <v>2585</v>
      </c>
      <c r="D1227" s="122" t="s">
        <v>4204</v>
      </c>
    </row>
    <row r="1228" spans="1:4">
      <c r="A1228" s="127">
        <v>1220</v>
      </c>
      <c r="B1228" s="122" t="s">
        <v>3687</v>
      </c>
      <c r="C1228" s="122" t="s">
        <v>3688</v>
      </c>
      <c r="D1228" s="122" t="s">
        <v>4204</v>
      </c>
    </row>
    <row r="1229" spans="1:4">
      <c r="A1229" s="127">
        <v>1221</v>
      </c>
      <c r="B1229" s="122" t="s">
        <v>3458</v>
      </c>
      <c r="C1229" s="122" t="s">
        <v>3459</v>
      </c>
      <c r="D1229" s="122" t="s">
        <v>4204</v>
      </c>
    </row>
    <row r="1230" spans="1:4">
      <c r="A1230" s="127">
        <v>1222</v>
      </c>
      <c r="B1230" s="122" t="s">
        <v>2586</v>
      </c>
      <c r="C1230" s="122" t="s">
        <v>2587</v>
      </c>
      <c r="D1230" s="122" t="s">
        <v>4204</v>
      </c>
    </row>
    <row r="1231" spans="1:4">
      <c r="A1231" s="127">
        <v>1223</v>
      </c>
      <c r="B1231" s="122" t="s">
        <v>2998</v>
      </c>
      <c r="C1231" s="122" t="s">
        <v>2999</v>
      </c>
      <c r="D1231" s="122" t="s">
        <v>4204</v>
      </c>
    </row>
    <row r="1232" spans="1:4">
      <c r="A1232" s="127">
        <v>1224</v>
      </c>
      <c r="B1232" s="122" t="s">
        <v>1680</v>
      </c>
      <c r="C1232" s="122" t="s">
        <v>4320</v>
      </c>
      <c r="D1232" s="122" t="s">
        <v>4204</v>
      </c>
    </row>
    <row r="1233" spans="1:4">
      <c r="A1233" s="127">
        <v>1225</v>
      </c>
      <c r="B1233" s="122" t="s">
        <v>2510</v>
      </c>
      <c r="C1233" s="122" t="s">
        <v>2511</v>
      </c>
      <c r="D1233" s="122" t="s">
        <v>4204</v>
      </c>
    </row>
    <row r="1234" spans="1:4">
      <c r="A1234" s="127">
        <v>1226</v>
      </c>
      <c r="B1234" s="122" t="s">
        <v>2716</v>
      </c>
      <c r="C1234" s="122" t="s">
        <v>2717</v>
      </c>
      <c r="D1234" s="122" t="s">
        <v>4204</v>
      </c>
    </row>
    <row r="1235" spans="1:4">
      <c r="A1235" s="127">
        <v>1227</v>
      </c>
      <c r="B1235" s="122" t="s">
        <v>3775</v>
      </c>
      <c r="C1235" s="122" t="s">
        <v>3776</v>
      </c>
      <c r="D1235" s="122" t="s">
        <v>4204</v>
      </c>
    </row>
    <row r="1236" spans="1:4">
      <c r="A1236" s="127">
        <v>1228</v>
      </c>
      <c r="B1236" s="122" t="s">
        <v>3544</v>
      </c>
      <c r="C1236" s="122" t="s">
        <v>3545</v>
      </c>
      <c r="D1236" s="122" t="s">
        <v>4204</v>
      </c>
    </row>
    <row r="1237" spans="1:4">
      <c r="A1237" s="127">
        <v>1229</v>
      </c>
      <c r="B1237" s="122" t="s">
        <v>3230</v>
      </c>
      <c r="C1237" s="122" t="s">
        <v>4319</v>
      </c>
      <c r="D1237" s="122" t="s">
        <v>4204</v>
      </c>
    </row>
    <row r="1238" spans="1:4">
      <c r="A1238" s="127">
        <v>1230</v>
      </c>
      <c r="B1238" s="122" t="s">
        <v>3354</v>
      </c>
      <c r="C1238" s="122" t="s">
        <v>3355</v>
      </c>
      <c r="D1238" s="122" t="s">
        <v>4204</v>
      </c>
    </row>
    <row r="1239" spans="1:4">
      <c r="A1239" s="127">
        <v>1231</v>
      </c>
      <c r="B1239" s="122" t="s">
        <v>3685</v>
      </c>
      <c r="C1239" s="122" t="s">
        <v>3686</v>
      </c>
      <c r="D1239" s="122" t="s">
        <v>4204</v>
      </c>
    </row>
    <row r="1240" spans="1:4">
      <c r="A1240" s="127">
        <v>1232</v>
      </c>
      <c r="B1240" s="122" t="s">
        <v>4134</v>
      </c>
      <c r="C1240" s="122" t="s">
        <v>4318</v>
      </c>
      <c r="D1240" s="122" t="s">
        <v>4204</v>
      </c>
    </row>
    <row r="1241" spans="1:4">
      <c r="A1241" s="127">
        <v>1233</v>
      </c>
      <c r="B1241" s="122" t="s">
        <v>2648</v>
      </c>
      <c r="C1241" s="122" t="s">
        <v>2649</v>
      </c>
      <c r="D1241" s="122" t="s">
        <v>4204</v>
      </c>
    </row>
    <row r="1242" spans="1:4">
      <c r="A1242" s="127">
        <v>1234</v>
      </c>
      <c r="B1242" s="122" t="s">
        <v>2333</v>
      </c>
      <c r="C1242" s="122" t="s">
        <v>2334</v>
      </c>
      <c r="D1242" s="122" t="s">
        <v>4204</v>
      </c>
    </row>
    <row r="1243" spans="1:4">
      <c r="A1243" s="127">
        <v>1235</v>
      </c>
      <c r="B1243" s="122" t="s">
        <v>3689</v>
      </c>
      <c r="C1243" s="122" t="s">
        <v>3690</v>
      </c>
      <c r="D1243" s="122" t="s">
        <v>4204</v>
      </c>
    </row>
    <row r="1244" spans="1:4">
      <c r="A1244" s="127">
        <v>1236</v>
      </c>
      <c r="B1244" s="122" t="s">
        <v>3156</v>
      </c>
      <c r="C1244" s="122" t="s">
        <v>3157</v>
      </c>
      <c r="D1244" s="122" t="s">
        <v>4204</v>
      </c>
    </row>
    <row r="1245" spans="1:4">
      <c r="A1245" s="127">
        <v>1237</v>
      </c>
      <c r="B1245" s="122" t="s">
        <v>4317</v>
      </c>
      <c r="C1245" s="122" t="s">
        <v>4316</v>
      </c>
      <c r="D1245" s="122" t="s">
        <v>4204</v>
      </c>
    </row>
    <row r="1246" spans="1:4">
      <c r="A1246" s="127">
        <v>1238</v>
      </c>
      <c r="B1246" s="122" t="s">
        <v>2390</v>
      </c>
      <c r="C1246" s="122" t="s">
        <v>2391</v>
      </c>
      <c r="D1246" s="122" t="s">
        <v>4204</v>
      </c>
    </row>
    <row r="1247" spans="1:4">
      <c r="A1247" s="127">
        <v>1239</v>
      </c>
      <c r="B1247" s="122" t="s">
        <v>3987</v>
      </c>
      <c r="C1247" s="122" t="s">
        <v>3988</v>
      </c>
      <c r="D1247" s="122" t="s">
        <v>4204</v>
      </c>
    </row>
    <row r="1248" spans="1:4">
      <c r="A1248" s="127">
        <v>1240</v>
      </c>
      <c r="B1248" s="122" t="s">
        <v>3939</v>
      </c>
      <c r="C1248" s="122" t="s">
        <v>3940</v>
      </c>
      <c r="D1248" s="122" t="s">
        <v>4204</v>
      </c>
    </row>
    <row r="1249" spans="1:4">
      <c r="A1249" s="127">
        <v>1241</v>
      </c>
      <c r="B1249" s="122" t="s">
        <v>4315</v>
      </c>
      <c r="C1249" s="122" t="s">
        <v>4314</v>
      </c>
      <c r="D1249" s="122" t="s">
        <v>4204</v>
      </c>
    </row>
    <row r="1250" spans="1:4">
      <c r="A1250" s="127">
        <v>1242</v>
      </c>
      <c r="B1250" s="122" t="s">
        <v>3586</v>
      </c>
      <c r="C1250" s="122" t="s">
        <v>3587</v>
      </c>
      <c r="D1250" s="122" t="s">
        <v>4204</v>
      </c>
    </row>
    <row r="1251" spans="1:4">
      <c r="A1251" s="127">
        <v>1243</v>
      </c>
      <c r="B1251" s="122" t="s">
        <v>3038</v>
      </c>
      <c r="C1251" s="122" t="s">
        <v>4313</v>
      </c>
      <c r="D1251" s="122" t="s">
        <v>4204</v>
      </c>
    </row>
    <row r="1252" spans="1:4">
      <c r="A1252" s="127">
        <v>1244</v>
      </c>
      <c r="B1252" s="122" t="s">
        <v>3763</v>
      </c>
      <c r="C1252" s="122" t="s">
        <v>3764</v>
      </c>
      <c r="D1252" s="122" t="s">
        <v>4204</v>
      </c>
    </row>
    <row r="1253" spans="1:4">
      <c r="A1253" s="127">
        <v>1245</v>
      </c>
      <c r="B1253" s="122" t="s">
        <v>3294</v>
      </c>
      <c r="C1253" s="122" t="s">
        <v>3295</v>
      </c>
      <c r="D1253" s="122" t="s">
        <v>4204</v>
      </c>
    </row>
    <row r="1254" spans="1:4">
      <c r="A1254" s="127">
        <v>1246</v>
      </c>
      <c r="B1254" s="122" t="s">
        <v>2922</v>
      </c>
      <c r="C1254" s="122" t="s">
        <v>2923</v>
      </c>
      <c r="D1254" s="122" t="s">
        <v>4204</v>
      </c>
    </row>
    <row r="1255" spans="1:4">
      <c r="A1255" s="127">
        <v>1247</v>
      </c>
      <c r="B1255" s="122" t="s">
        <v>3232</v>
      </c>
      <c r="C1255" s="122" t="s">
        <v>3233</v>
      </c>
      <c r="D1255" s="122" t="s">
        <v>4204</v>
      </c>
    </row>
    <row r="1256" spans="1:4">
      <c r="A1256" s="127">
        <v>1248</v>
      </c>
      <c r="B1256" s="122" t="s">
        <v>3002</v>
      </c>
      <c r="C1256" s="122" t="s">
        <v>3003</v>
      </c>
      <c r="D1256" s="122" t="s">
        <v>4204</v>
      </c>
    </row>
    <row r="1257" spans="1:4">
      <c r="A1257" s="127">
        <v>1249</v>
      </c>
      <c r="B1257" s="122" t="s">
        <v>3194</v>
      </c>
      <c r="C1257" s="122" t="s">
        <v>3195</v>
      </c>
      <c r="D1257" s="122" t="s">
        <v>4204</v>
      </c>
    </row>
    <row r="1258" spans="1:4">
      <c r="A1258" s="127">
        <v>1250</v>
      </c>
      <c r="B1258" s="122" t="s">
        <v>4135</v>
      </c>
      <c r="C1258" s="122" t="s">
        <v>4312</v>
      </c>
      <c r="D1258" s="122" t="s">
        <v>4204</v>
      </c>
    </row>
    <row r="1259" spans="1:4">
      <c r="A1259" s="127">
        <v>1251</v>
      </c>
      <c r="B1259" s="122" t="s">
        <v>3004</v>
      </c>
      <c r="C1259" s="122" t="s">
        <v>3005</v>
      </c>
      <c r="D1259" s="122" t="s">
        <v>4204</v>
      </c>
    </row>
    <row r="1260" spans="1:4">
      <c r="A1260" s="127">
        <v>1252</v>
      </c>
      <c r="B1260" s="122" t="s">
        <v>2850</v>
      </c>
      <c r="C1260" s="122" t="s">
        <v>2851</v>
      </c>
      <c r="D1260" s="122" t="s">
        <v>4204</v>
      </c>
    </row>
    <row r="1261" spans="1:4">
      <c r="A1261" s="127">
        <v>1253</v>
      </c>
      <c r="B1261" s="122" t="s">
        <v>3158</v>
      </c>
      <c r="C1261" s="122" t="s">
        <v>3159</v>
      </c>
      <c r="D1261" s="122" t="s">
        <v>4204</v>
      </c>
    </row>
    <row r="1262" spans="1:4">
      <c r="A1262" s="127">
        <v>1254</v>
      </c>
      <c r="B1262" s="122" t="s">
        <v>2392</v>
      </c>
      <c r="C1262" s="122" t="s">
        <v>2393</v>
      </c>
      <c r="D1262" s="122" t="s">
        <v>4204</v>
      </c>
    </row>
    <row r="1263" spans="1:4">
      <c r="A1263" s="127">
        <v>1255</v>
      </c>
      <c r="B1263" s="122" t="s">
        <v>2774</v>
      </c>
      <c r="C1263" s="122" t="s">
        <v>2775</v>
      </c>
      <c r="D1263" s="122" t="s">
        <v>4204</v>
      </c>
    </row>
    <row r="1264" spans="1:4">
      <c r="A1264" s="127">
        <v>1256</v>
      </c>
      <c r="B1264" s="122" t="s">
        <v>3899</v>
      </c>
      <c r="C1264" s="122" t="s">
        <v>3900</v>
      </c>
      <c r="D1264" s="122" t="s">
        <v>4204</v>
      </c>
    </row>
    <row r="1265" spans="1:4">
      <c r="A1265" s="127">
        <v>1257</v>
      </c>
      <c r="B1265" s="122" t="s">
        <v>3084</v>
      </c>
      <c r="C1265" s="122" t="s">
        <v>3085</v>
      </c>
      <c r="D1265" s="122" t="s">
        <v>4204</v>
      </c>
    </row>
    <row r="1266" spans="1:4">
      <c r="A1266" s="127">
        <v>1258</v>
      </c>
      <c r="B1266" s="122" t="s">
        <v>2776</v>
      </c>
      <c r="C1266" s="122" t="s">
        <v>2777</v>
      </c>
      <c r="D1266" s="122" t="s">
        <v>4204</v>
      </c>
    </row>
    <row r="1267" spans="1:4">
      <c r="A1267" s="127">
        <v>1259</v>
      </c>
      <c r="B1267" s="122" t="s">
        <v>4311</v>
      </c>
      <c r="C1267" s="122" t="s">
        <v>4310</v>
      </c>
      <c r="D1267" s="122" t="s">
        <v>4204</v>
      </c>
    </row>
    <row r="1268" spans="1:4">
      <c r="A1268" s="127">
        <v>1260</v>
      </c>
      <c r="B1268" s="122" t="s">
        <v>1960</v>
      </c>
      <c r="C1268" s="122" t="s">
        <v>1961</v>
      </c>
      <c r="D1268" s="122" t="s">
        <v>4204</v>
      </c>
    </row>
    <row r="1269" spans="1:4">
      <c r="A1269" s="127">
        <v>1261</v>
      </c>
      <c r="B1269" s="122" t="s">
        <v>2200</v>
      </c>
      <c r="C1269" s="122" t="s">
        <v>2201</v>
      </c>
      <c r="D1269" s="122" t="s">
        <v>4204</v>
      </c>
    </row>
    <row r="1270" spans="1:4">
      <c r="A1270" s="127">
        <v>1262</v>
      </c>
      <c r="B1270" s="122" t="s">
        <v>2718</v>
      </c>
      <c r="C1270" s="122" t="s">
        <v>2719</v>
      </c>
      <c r="D1270" s="122" t="s">
        <v>4204</v>
      </c>
    </row>
    <row r="1271" spans="1:4">
      <c r="A1271" s="127">
        <v>1263</v>
      </c>
      <c r="B1271" s="122" t="s">
        <v>4309</v>
      </c>
      <c r="C1271" s="122" t="s">
        <v>4308</v>
      </c>
      <c r="D1271" s="122" t="s">
        <v>4204</v>
      </c>
    </row>
    <row r="1272" spans="1:4">
      <c r="A1272" s="127">
        <v>1264</v>
      </c>
      <c r="B1272" s="122" t="s">
        <v>2652</v>
      </c>
      <c r="C1272" s="122" t="s">
        <v>2653</v>
      </c>
      <c r="D1272" s="122" t="s">
        <v>4204</v>
      </c>
    </row>
    <row r="1273" spans="1:4">
      <c r="A1273" s="127">
        <v>1265</v>
      </c>
      <c r="B1273" s="122" t="s">
        <v>2926</v>
      </c>
      <c r="C1273" s="122" t="s">
        <v>2927</v>
      </c>
      <c r="D1273" s="122" t="s">
        <v>4204</v>
      </c>
    </row>
    <row r="1274" spans="1:4">
      <c r="A1274" s="127">
        <v>1266</v>
      </c>
      <c r="B1274" s="122" t="s">
        <v>3006</v>
      </c>
      <c r="C1274" s="122" t="s">
        <v>3007</v>
      </c>
      <c r="D1274" s="122" t="s">
        <v>4204</v>
      </c>
    </row>
    <row r="1275" spans="1:4">
      <c r="A1275" s="127">
        <v>1267</v>
      </c>
      <c r="B1275" s="122" t="s">
        <v>3869</v>
      </c>
      <c r="C1275" s="122" t="s">
        <v>3870</v>
      </c>
      <c r="D1275" s="122" t="s">
        <v>4204</v>
      </c>
    </row>
    <row r="1276" spans="1:4">
      <c r="A1276" s="127">
        <v>1268</v>
      </c>
      <c r="B1276" s="122" t="s">
        <v>2940</v>
      </c>
      <c r="C1276" s="122" t="s">
        <v>2941</v>
      </c>
      <c r="D1276" s="122" t="s">
        <v>4204</v>
      </c>
    </row>
    <row r="1277" spans="1:4">
      <c r="A1277" s="127">
        <v>1269</v>
      </c>
      <c r="B1277" s="122" t="s">
        <v>3296</v>
      </c>
      <c r="C1277" s="122" t="s">
        <v>3297</v>
      </c>
      <c r="D1277" s="122" t="s">
        <v>4204</v>
      </c>
    </row>
    <row r="1278" spans="1:4">
      <c r="A1278" s="127">
        <v>1270</v>
      </c>
      <c r="B1278" s="122" t="s">
        <v>3691</v>
      </c>
      <c r="C1278" s="122" t="s">
        <v>3692</v>
      </c>
      <c r="D1278" s="122" t="s">
        <v>4204</v>
      </c>
    </row>
    <row r="1279" spans="1:4">
      <c r="A1279" s="127">
        <v>1271</v>
      </c>
      <c r="B1279" s="122" t="s">
        <v>2598</v>
      </c>
      <c r="C1279" s="122" t="s">
        <v>2599</v>
      </c>
      <c r="D1279" s="122" t="s">
        <v>4204</v>
      </c>
    </row>
    <row r="1280" spans="1:4">
      <c r="A1280" s="127">
        <v>1272</v>
      </c>
      <c r="B1280" s="122" t="s">
        <v>2528</v>
      </c>
      <c r="C1280" s="122" t="s">
        <v>2529</v>
      </c>
      <c r="D1280" s="122" t="s">
        <v>4204</v>
      </c>
    </row>
    <row r="1281" spans="1:4">
      <c r="A1281" s="127">
        <v>1273</v>
      </c>
      <c r="B1281" s="122" t="s">
        <v>3935</v>
      </c>
      <c r="C1281" s="122" t="s">
        <v>3936</v>
      </c>
      <c r="D1281" s="122" t="s">
        <v>4204</v>
      </c>
    </row>
    <row r="1282" spans="1:4">
      <c r="A1282" s="127">
        <v>1274</v>
      </c>
      <c r="B1282" s="122" t="s">
        <v>621</v>
      </c>
      <c r="C1282" s="122" t="s">
        <v>622</v>
      </c>
      <c r="D1282" s="122" t="s">
        <v>4204</v>
      </c>
    </row>
    <row r="1283" spans="1:4">
      <c r="A1283" s="127">
        <v>1275</v>
      </c>
      <c r="B1283" s="122" t="s">
        <v>623</v>
      </c>
      <c r="C1283" s="122" t="s">
        <v>624</v>
      </c>
      <c r="D1283" s="122" t="s">
        <v>4204</v>
      </c>
    </row>
    <row r="1284" spans="1:4">
      <c r="A1284" s="127">
        <v>1276</v>
      </c>
      <c r="B1284" s="122" t="s">
        <v>2512</v>
      </c>
      <c r="C1284" s="122" t="s">
        <v>2513</v>
      </c>
      <c r="D1284" s="122" t="s">
        <v>4204</v>
      </c>
    </row>
    <row r="1285" spans="1:4">
      <c r="A1285" s="127">
        <v>1277</v>
      </c>
      <c r="B1285" s="122" t="s">
        <v>3871</v>
      </c>
      <c r="C1285" s="122" t="s">
        <v>3872</v>
      </c>
      <c r="D1285" s="122" t="s">
        <v>4204</v>
      </c>
    </row>
    <row r="1286" spans="1:4">
      <c r="A1286" s="127">
        <v>1278</v>
      </c>
      <c r="B1286" s="122" t="s">
        <v>2930</v>
      </c>
      <c r="C1286" s="122" t="s">
        <v>2931</v>
      </c>
      <c r="D1286" s="122" t="s">
        <v>4204</v>
      </c>
    </row>
    <row r="1287" spans="1:4">
      <c r="A1287" s="127">
        <v>1279</v>
      </c>
      <c r="B1287" s="122" t="s">
        <v>3162</v>
      </c>
      <c r="C1287" s="122" t="s">
        <v>3163</v>
      </c>
      <c r="D1287" s="122" t="s">
        <v>4204</v>
      </c>
    </row>
    <row r="1288" spans="1:4">
      <c r="A1288" s="127">
        <v>1280</v>
      </c>
      <c r="B1288" s="122" t="s">
        <v>3574</v>
      </c>
      <c r="C1288" s="122" t="s">
        <v>3575</v>
      </c>
      <c r="D1288" s="122" t="s">
        <v>4204</v>
      </c>
    </row>
    <row r="1289" spans="1:4">
      <c r="A1289" s="127">
        <v>1281</v>
      </c>
      <c r="B1289" s="122" t="s">
        <v>3086</v>
      </c>
      <c r="C1289" s="122" t="s">
        <v>3087</v>
      </c>
      <c r="D1289" s="122" t="s">
        <v>4204</v>
      </c>
    </row>
    <row r="1290" spans="1:4">
      <c r="A1290" s="127">
        <v>1282</v>
      </c>
      <c r="B1290" s="122" t="s">
        <v>4307</v>
      </c>
      <c r="C1290" s="122" t="s">
        <v>4306</v>
      </c>
      <c r="D1290" s="122" t="s">
        <v>4204</v>
      </c>
    </row>
    <row r="1291" spans="1:4">
      <c r="A1291" s="127">
        <v>1283</v>
      </c>
      <c r="B1291" s="122" t="s">
        <v>4305</v>
      </c>
      <c r="C1291" s="122" t="s">
        <v>4304</v>
      </c>
      <c r="D1291" s="122" t="s">
        <v>4204</v>
      </c>
    </row>
    <row r="1292" spans="1:4">
      <c r="A1292" s="127">
        <v>1284</v>
      </c>
      <c r="B1292" s="122" t="s">
        <v>3699</v>
      </c>
      <c r="C1292" s="122" t="s">
        <v>3700</v>
      </c>
      <c r="D1292" s="122" t="s">
        <v>4204</v>
      </c>
    </row>
    <row r="1293" spans="1:4">
      <c r="A1293" s="127">
        <v>1285</v>
      </c>
      <c r="B1293" s="122" t="s">
        <v>3390</v>
      </c>
      <c r="C1293" s="122" t="s">
        <v>3391</v>
      </c>
      <c r="D1293" s="122" t="s">
        <v>4204</v>
      </c>
    </row>
    <row r="1294" spans="1:4">
      <c r="A1294" s="127">
        <v>1286</v>
      </c>
      <c r="B1294" s="122" t="s">
        <v>3300</v>
      </c>
      <c r="C1294" s="122" t="s">
        <v>3301</v>
      </c>
      <c r="D1294" s="122" t="s">
        <v>4204</v>
      </c>
    </row>
    <row r="1295" spans="1:4">
      <c r="A1295" s="127">
        <v>1287</v>
      </c>
      <c r="B1295" s="122" t="s">
        <v>4303</v>
      </c>
      <c r="C1295" s="122" t="s">
        <v>4302</v>
      </c>
      <c r="D1295" s="122" t="s">
        <v>4204</v>
      </c>
    </row>
    <row r="1296" spans="1:4">
      <c r="A1296" s="127">
        <v>1288</v>
      </c>
      <c r="B1296" s="122" t="s">
        <v>1287</v>
      </c>
      <c r="C1296" s="122" t="s">
        <v>1288</v>
      </c>
      <c r="D1296" s="122" t="s">
        <v>4204</v>
      </c>
    </row>
    <row r="1297" spans="1:4">
      <c r="A1297" s="127">
        <v>1289</v>
      </c>
      <c r="B1297" s="122" t="s">
        <v>4301</v>
      </c>
      <c r="C1297" s="122" t="s">
        <v>4300</v>
      </c>
      <c r="D1297" s="122" t="s">
        <v>4204</v>
      </c>
    </row>
    <row r="1298" spans="1:4">
      <c r="A1298" s="127">
        <v>1290</v>
      </c>
      <c r="B1298" s="122" t="s">
        <v>2337</v>
      </c>
      <c r="C1298" s="122" t="s">
        <v>2338</v>
      </c>
      <c r="D1298" s="122" t="s">
        <v>4204</v>
      </c>
    </row>
    <row r="1299" spans="1:4">
      <c r="A1299" s="127">
        <v>1291</v>
      </c>
      <c r="B1299" s="122" t="s">
        <v>3771</v>
      </c>
      <c r="C1299" s="122" t="s">
        <v>3772</v>
      </c>
      <c r="D1299" s="122" t="s">
        <v>4204</v>
      </c>
    </row>
    <row r="1300" spans="1:4">
      <c r="A1300" s="127">
        <v>1292</v>
      </c>
      <c r="B1300" s="122" t="s">
        <v>2514</v>
      </c>
      <c r="C1300" s="122" t="s">
        <v>2515</v>
      </c>
      <c r="D1300" s="122" t="s">
        <v>4204</v>
      </c>
    </row>
    <row r="1301" spans="1:4">
      <c r="A1301" s="127">
        <v>1293</v>
      </c>
      <c r="B1301" s="122" t="s">
        <v>2778</v>
      </c>
      <c r="C1301" s="122" t="s">
        <v>2779</v>
      </c>
      <c r="D1301" s="122" t="s">
        <v>4204</v>
      </c>
    </row>
    <row r="1302" spans="1:4">
      <c r="A1302" s="127">
        <v>1294</v>
      </c>
      <c r="B1302" s="122" t="s">
        <v>3460</v>
      </c>
      <c r="C1302" s="122" t="s">
        <v>3461</v>
      </c>
      <c r="D1302" s="122" t="s">
        <v>4204</v>
      </c>
    </row>
    <row r="1303" spans="1:4">
      <c r="A1303" s="127">
        <v>1295</v>
      </c>
      <c r="B1303" s="122" t="s">
        <v>3632</v>
      </c>
      <c r="C1303" s="122" t="s">
        <v>3633</v>
      </c>
      <c r="D1303" s="122" t="s">
        <v>4204</v>
      </c>
    </row>
    <row r="1304" spans="1:4">
      <c r="A1304" s="127">
        <v>1296</v>
      </c>
      <c r="B1304" s="122" t="s">
        <v>1964</v>
      </c>
      <c r="C1304" s="122" t="s">
        <v>1965</v>
      </c>
      <c r="D1304" s="122" t="s">
        <v>4204</v>
      </c>
    </row>
    <row r="1305" spans="1:4">
      <c r="A1305" s="127">
        <v>1297</v>
      </c>
      <c r="B1305" s="122" t="s">
        <v>3546</v>
      </c>
      <c r="C1305" s="122" t="s">
        <v>4299</v>
      </c>
      <c r="D1305" s="122" t="s">
        <v>4204</v>
      </c>
    </row>
    <row r="1306" spans="1:4">
      <c r="A1306" s="127">
        <v>1298</v>
      </c>
      <c r="B1306" s="122" t="s">
        <v>3959</v>
      </c>
      <c r="C1306" s="122" t="s">
        <v>3960</v>
      </c>
      <c r="D1306" s="122" t="s">
        <v>4204</v>
      </c>
    </row>
    <row r="1307" spans="1:4">
      <c r="A1307" s="127">
        <v>1299</v>
      </c>
      <c r="B1307" s="122" t="s">
        <v>2335</v>
      </c>
      <c r="C1307" s="122" t="s">
        <v>2336</v>
      </c>
      <c r="D1307" s="122" t="s">
        <v>4204</v>
      </c>
    </row>
    <row r="1308" spans="1:4">
      <c r="A1308" s="127">
        <v>1300</v>
      </c>
      <c r="B1308" s="122" t="s">
        <v>3392</v>
      </c>
      <c r="C1308" s="122" t="s">
        <v>3393</v>
      </c>
      <c r="D1308" s="122" t="s">
        <v>4204</v>
      </c>
    </row>
    <row r="1309" spans="1:4">
      <c r="A1309" s="127">
        <v>1301</v>
      </c>
      <c r="B1309" s="122" t="s">
        <v>647</v>
      </c>
      <c r="C1309" s="122" t="s">
        <v>648</v>
      </c>
      <c r="D1309" s="122" t="s">
        <v>4204</v>
      </c>
    </row>
    <row r="1310" spans="1:4">
      <c r="A1310" s="127">
        <v>1302</v>
      </c>
      <c r="B1310" s="122" t="s">
        <v>4298</v>
      </c>
      <c r="C1310" s="122" t="s">
        <v>4297</v>
      </c>
      <c r="D1310" s="122" t="s">
        <v>4204</v>
      </c>
    </row>
    <row r="1311" spans="1:4">
      <c r="A1311" s="127">
        <v>1303</v>
      </c>
      <c r="B1311" s="122" t="s">
        <v>2932</v>
      </c>
      <c r="C1311" s="122" t="s">
        <v>2933</v>
      </c>
      <c r="D1311" s="122" t="s">
        <v>4204</v>
      </c>
    </row>
    <row r="1312" spans="1:4">
      <c r="A1312" s="127">
        <v>1304</v>
      </c>
      <c r="B1312" s="122" t="s">
        <v>1668</v>
      </c>
      <c r="C1312" s="122" t="s">
        <v>1669</v>
      </c>
      <c r="D1312" s="122" t="s">
        <v>4204</v>
      </c>
    </row>
    <row r="1313" spans="1:4">
      <c r="A1313" s="127">
        <v>1305</v>
      </c>
      <c r="B1313" s="122" t="s">
        <v>661</v>
      </c>
      <c r="C1313" s="122" t="s">
        <v>662</v>
      </c>
      <c r="D1313" s="122" t="s">
        <v>4204</v>
      </c>
    </row>
    <row r="1314" spans="1:4">
      <c r="A1314" s="127">
        <v>1306</v>
      </c>
      <c r="B1314" s="122" t="s">
        <v>3873</v>
      </c>
      <c r="C1314" s="122" t="s">
        <v>3874</v>
      </c>
      <c r="D1314" s="122" t="s">
        <v>4204</v>
      </c>
    </row>
    <row r="1315" spans="1:4">
      <c r="A1315" s="127">
        <v>1307</v>
      </c>
      <c r="B1315" s="122" t="s">
        <v>3166</v>
      </c>
      <c r="C1315" s="122" t="s">
        <v>3167</v>
      </c>
      <c r="D1315" s="122" t="s">
        <v>4204</v>
      </c>
    </row>
    <row r="1316" spans="1:4">
      <c r="A1316" s="127">
        <v>1308</v>
      </c>
      <c r="B1316" s="122" t="s">
        <v>665</v>
      </c>
      <c r="C1316" s="122" t="s">
        <v>666</v>
      </c>
      <c r="D1316" s="122" t="s">
        <v>4204</v>
      </c>
    </row>
    <row r="1317" spans="1:4">
      <c r="A1317" s="127">
        <v>1309</v>
      </c>
      <c r="B1317" s="122" t="s">
        <v>2934</v>
      </c>
      <c r="C1317" s="122" t="s">
        <v>2935</v>
      </c>
      <c r="D1317" s="122" t="s">
        <v>4204</v>
      </c>
    </row>
    <row r="1318" spans="1:4">
      <c r="A1318" s="127">
        <v>1310</v>
      </c>
      <c r="B1318" s="122" t="s">
        <v>667</v>
      </c>
      <c r="C1318" s="122" t="s">
        <v>668</v>
      </c>
      <c r="D1318" s="122" t="s">
        <v>4204</v>
      </c>
    </row>
    <row r="1319" spans="1:4">
      <c r="A1319" s="127">
        <v>1311</v>
      </c>
      <c r="B1319" s="122" t="s">
        <v>4296</v>
      </c>
      <c r="C1319" s="122" t="s">
        <v>4295</v>
      </c>
      <c r="D1319" s="122" t="s">
        <v>4204</v>
      </c>
    </row>
    <row r="1320" spans="1:4">
      <c r="A1320" s="127">
        <v>1312</v>
      </c>
      <c r="B1320" s="122" t="s">
        <v>4294</v>
      </c>
      <c r="C1320" s="122" t="s">
        <v>4293</v>
      </c>
      <c r="D1320" s="122" t="s">
        <v>4204</v>
      </c>
    </row>
    <row r="1321" spans="1:4">
      <c r="A1321" s="127">
        <v>1313</v>
      </c>
      <c r="B1321" s="122" t="s">
        <v>2590</v>
      </c>
      <c r="C1321" s="122" t="s">
        <v>2591</v>
      </c>
      <c r="D1321" s="122" t="s">
        <v>4204</v>
      </c>
    </row>
    <row r="1322" spans="1:4">
      <c r="A1322" s="127">
        <v>1314</v>
      </c>
      <c r="B1322" s="122" t="s">
        <v>3628</v>
      </c>
      <c r="C1322" s="122" t="s">
        <v>3629</v>
      </c>
      <c r="D1322" s="122" t="s">
        <v>4204</v>
      </c>
    </row>
    <row r="1323" spans="1:4">
      <c r="A1323" s="127">
        <v>1315</v>
      </c>
      <c r="B1323" s="122" t="s">
        <v>2720</v>
      </c>
      <c r="C1323" s="122" t="s">
        <v>2721</v>
      </c>
      <c r="D1323" s="122" t="s">
        <v>4204</v>
      </c>
    </row>
    <row r="1324" spans="1:4">
      <c r="A1324" s="127">
        <v>1316</v>
      </c>
      <c r="B1324" s="122" t="s">
        <v>2516</v>
      </c>
      <c r="C1324" s="122" t="s">
        <v>2517</v>
      </c>
      <c r="D1324" s="122" t="s">
        <v>4204</v>
      </c>
    </row>
    <row r="1325" spans="1:4">
      <c r="A1325" s="127">
        <v>1317</v>
      </c>
      <c r="B1325" s="122" t="s">
        <v>3875</v>
      </c>
      <c r="C1325" s="122" t="s">
        <v>3876</v>
      </c>
      <c r="D1325" s="122" t="s">
        <v>4204</v>
      </c>
    </row>
    <row r="1326" spans="1:4">
      <c r="A1326" s="127">
        <v>1318</v>
      </c>
      <c r="B1326" s="122" t="s">
        <v>2780</v>
      </c>
      <c r="C1326" s="122" t="s">
        <v>2781</v>
      </c>
      <c r="D1326" s="122" t="s">
        <v>4204</v>
      </c>
    </row>
    <row r="1327" spans="1:4">
      <c r="A1327" s="127">
        <v>1319</v>
      </c>
      <c r="B1327" s="122" t="s">
        <v>3088</v>
      </c>
      <c r="C1327" s="122" t="s">
        <v>3089</v>
      </c>
      <c r="D1327" s="122" t="s">
        <v>4204</v>
      </c>
    </row>
    <row r="1328" spans="1:4">
      <c r="A1328" s="127">
        <v>1320</v>
      </c>
      <c r="B1328" s="122" t="s">
        <v>3090</v>
      </c>
      <c r="C1328" s="122" t="s">
        <v>3091</v>
      </c>
      <c r="D1328" s="122" t="s">
        <v>4204</v>
      </c>
    </row>
    <row r="1329" spans="1:4">
      <c r="A1329" s="127">
        <v>1321</v>
      </c>
      <c r="B1329" s="122" t="s">
        <v>1079</v>
      </c>
      <c r="C1329" s="122" t="s">
        <v>1080</v>
      </c>
      <c r="D1329" s="122" t="s">
        <v>4204</v>
      </c>
    </row>
    <row r="1330" spans="1:4">
      <c r="A1330" s="127">
        <v>1322</v>
      </c>
      <c r="B1330" s="122" t="s">
        <v>2856</v>
      </c>
      <c r="C1330" s="122" t="s">
        <v>2857</v>
      </c>
      <c r="D1330" s="122" t="s">
        <v>4204</v>
      </c>
    </row>
    <row r="1331" spans="1:4">
      <c r="A1331" s="127">
        <v>1323</v>
      </c>
      <c r="B1331" s="122" t="s">
        <v>2654</v>
      </c>
      <c r="C1331" s="122" t="s">
        <v>2655</v>
      </c>
      <c r="D1331" s="122" t="s">
        <v>4204</v>
      </c>
    </row>
    <row r="1332" spans="1:4">
      <c r="A1332" s="127">
        <v>1324</v>
      </c>
      <c r="B1332" s="122" t="s">
        <v>2460</v>
      </c>
      <c r="C1332" s="122" t="s">
        <v>2461</v>
      </c>
      <c r="D1332" s="122" t="s">
        <v>4204</v>
      </c>
    </row>
    <row r="1333" spans="1:4">
      <c r="A1333" s="127">
        <v>1325</v>
      </c>
      <c r="B1333" s="122" t="s">
        <v>673</v>
      </c>
      <c r="C1333" s="122" t="s">
        <v>674</v>
      </c>
      <c r="D1333" s="122" t="s">
        <v>4204</v>
      </c>
    </row>
    <row r="1334" spans="1:4">
      <c r="A1334" s="127">
        <v>1326</v>
      </c>
      <c r="B1334" s="122" t="s">
        <v>3963</v>
      </c>
      <c r="C1334" s="122" t="s">
        <v>3964</v>
      </c>
      <c r="D1334" s="122" t="s">
        <v>4204</v>
      </c>
    </row>
    <row r="1335" spans="1:4">
      <c r="A1335" s="127">
        <v>1327</v>
      </c>
      <c r="B1335" s="122" t="s">
        <v>3548</v>
      </c>
      <c r="C1335" s="122" t="s">
        <v>3549</v>
      </c>
      <c r="D1335" s="122" t="s">
        <v>4204</v>
      </c>
    </row>
    <row r="1336" spans="1:4">
      <c r="A1336" s="127">
        <v>1328</v>
      </c>
      <c r="B1336" s="122" t="s">
        <v>2744</v>
      </c>
      <c r="C1336" s="122" t="s">
        <v>2745</v>
      </c>
      <c r="D1336" s="122" t="s">
        <v>4204</v>
      </c>
    </row>
    <row r="1337" spans="1:4">
      <c r="A1337" s="127">
        <v>1329</v>
      </c>
      <c r="B1337" s="122" t="s">
        <v>3092</v>
      </c>
      <c r="C1337" s="122" t="s">
        <v>3093</v>
      </c>
      <c r="D1337" s="122" t="s">
        <v>4204</v>
      </c>
    </row>
    <row r="1338" spans="1:4">
      <c r="A1338" s="127">
        <v>1330</v>
      </c>
      <c r="B1338" s="122" t="s">
        <v>2656</v>
      </c>
      <c r="C1338" s="122" t="s">
        <v>2657</v>
      </c>
      <c r="D1338" s="122" t="s">
        <v>4204</v>
      </c>
    </row>
    <row r="1339" spans="1:4">
      <c r="A1339" s="127">
        <v>1331</v>
      </c>
      <c r="B1339" s="122" t="s">
        <v>2936</v>
      </c>
      <c r="C1339" s="122" t="s">
        <v>2937</v>
      </c>
      <c r="D1339" s="122" t="s">
        <v>4204</v>
      </c>
    </row>
    <row r="1340" spans="1:4">
      <c r="A1340" s="127">
        <v>1332</v>
      </c>
      <c r="B1340" s="122" t="s">
        <v>2658</v>
      </c>
      <c r="C1340" s="122" t="s">
        <v>2659</v>
      </c>
      <c r="D1340" s="122" t="s">
        <v>4204</v>
      </c>
    </row>
    <row r="1341" spans="1:4">
      <c r="A1341" s="127">
        <v>1333</v>
      </c>
      <c r="B1341" s="122" t="s">
        <v>2518</v>
      </c>
      <c r="C1341" s="122" t="s">
        <v>2519</v>
      </c>
      <c r="D1341" s="122" t="s">
        <v>4204</v>
      </c>
    </row>
    <row r="1342" spans="1:4">
      <c r="A1342" s="127">
        <v>1334</v>
      </c>
      <c r="B1342" s="122" t="s">
        <v>2782</v>
      </c>
      <c r="C1342" s="122" t="s">
        <v>2783</v>
      </c>
      <c r="D1342" s="122" t="s">
        <v>4204</v>
      </c>
    </row>
    <row r="1343" spans="1:4">
      <c r="A1343" s="127">
        <v>1335</v>
      </c>
      <c r="B1343" s="122" t="s">
        <v>2722</v>
      </c>
      <c r="C1343" s="122" t="s">
        <v>2723</v>
      </c>
      <c r="D1343" s="122" t="s">
        <v>4204</v>
      </c>
    </row>
    <row r="1344" spans="1:4">
      <c r="A1344" s="127">
        <v>1336</v>
      </c>
      <c r="B1344" s="122" t="s">
        <v>2854</v>
      </c>
      <c r="C1344" s="122" t="s">
        <v>2855</v>
      </c>
      <c r="D1344" s="122" t="s">
        <v>4204</v>
      </c>
    </row>
    <row r="1345" spans="1:4">
      <c r="A1345" s="127">
        <v>1337</v>
      </c>
      <c r="B1345" s="122" t="s">
        <v>3695</v>
      </c>
      <c r="C1345" s="122" t="s">
        <v>3696</v>
      </c>
      <c r="D1345" s="122" t="s">
        <v>4204</v>
      </c>
    </row>
    <row r="1346" spans="1:4">
      <c r="A1346" s="127">
        <v>1338</v>
      </c>
      <c r="B1346" s="122" t="s">
        <v>3767</v>
      </c>
      <c r="C1346" s="122" t="s">
        <v>3768</v>
      </c>
      <c r="D1346" s="122" t="s">
        <v>4204</v>
      </c>
    </row>
    <row r="1347" spans="1:4">
      <c r="A1347" s="127">
        <v>1339</v>
      </c>
      <c r="B1347" s="122" t="s">
        <v>3630</v>
      </c>
      <c r="C1347" s="122" t="s">
        <v>3631</v>
      </c>
      <c r="D1347" s="122" t="s">
        <v>4204</v>
      </c>
    </row>
    <row r="1348" spans="1:4">
      <c r="A1348" s="127">
        <v>1340</v>
      </c>
      <c r="B1348" s="122" t="s">
        <v>2588</v>
      </c>
      <c r="C1348" s="122" t="s">
        <v>2589</v>
      </c>
      <c r="D1348" s="122" t="s">
        <v>4204</v>
      </c>
    </row>
    <row r="1349" spans="1:4">
      <c r="A1349" s="127">
        <v>1341</v>
      </c>
      <c r="B1349" s="122" t="s">
        <v>3769</v>
      </c>
      <c r="C1349" s="122" t="s">
        <v>3770</v>
      </c>
      <c r="D1349" s="122" t="s">
        <v>4204</v>
      </c>
    </row>
    <row r="1350" spans="1:4">
      <c r="A1350" s="127">
        <v>1342</v>
      </c>
      <c r="B1350" s="122" t="s">
        <v>3961</v>
      </c>
      <c r="C1350" s="122" t="s">
        <v>3962</v>
      </c>
      <c r="D1350" s="122" t="s">
        <v>4204</v>
      </c>
    </row>
    <row r="1351" spans="1:4">
      <c r="A1351" s="127">
        <v>1343</v>
      </c>
      <c r="B1351" s="122" t="s">
        <v>2006</v>
      </c>
      <c r="C1351" s="122" t="s">
        <v>2007</v>
      </c>
      <c r="D1351" s="122" t="s">
        <v>4204</v>
      </c>
    </row>
    <row r="1352" spans="1:4">
      <c r="A1352" s="127">
        <v>1344</v>
      </c>
      <c r="B1352" s="122" t="s">
        <v>3697</v>
      </c>
      <c r="C1352" s="122" t="s">
        <v>3698</v>
      </c>
      <c r="D1352" s="122" t="s">
        <v>4204</v>
      </c>
    </row>
    <row r="1353" spans="1:4">
      <c r="A1353" s="127">
        <v>1345</v>
      </c>
      <c r="B1353" s="122" t="s">
        <v>707</v>
      </c>
      <c r="C1353" s="122" t="s">
        <v>708</v>
      </c>
      <c r="D1353" s="122" t="s">
        <v>4204</v>
      </c>
    </row>
    <row r="1354" spans="1:4">
      <c r="A1354" s="127">
        <v>1346</v>
      </c>
      <c r="B1354" s="122" t="s">
        <v>2660</v>
      </c>
      <c r="C1354" s="122" t="s">
        <v>2661</v>
      </c>
      <c r="D1354" s="122" t="s">
        <v>4204</v>
      </c>
    </row>
    <row r="1355" spans="1:4">
      <c r="A1355" s="127">
        <v>1347</v>
      </c>
      <c r="B1355" s="122" t="s">
        <v>2610</v>
      </c>
      <c r="C1355" s="122" t="s">
        <v>2611</v>
      </c>
      <c r="D1355" s="122" t="s">
        <v>4204</v>
      </c>
    </row>
    <row r="1356" spans="1:4">
      <c r="A1356" s="127">
        <v>1348</v>
      </c>
      <c r="B1356" s="122" t="s">
        <v>709</v>
      </c>
      <c r="C1356" s="122" t="s">
        <v>710</v>
      </c>
      <c r="D1356" s="122" t="s">
        <v>4204</v>
      </c>
    </row>
    <row r="1357" spans="1:4">
      <c r="A1357" s="127">
        <v>1349</v>
      </c>
      <c r="B1357" s="122" t="s">
        <v>3634</v>
      </c>
      <c r="C1357" s="122" t="s">
        <v>3635</v>
      </c>
      <c r="D1357" s="122" t="s">
        <v>4204</v>
      </c>
    </row>
    <row r="1358" spans="1:4">
      <c r="A1358" s="127">
        <v>1350</v>
      </c>
      <c r="B1358" s="122" t="s">
        <v>1684</v>
      </c>
      <c r="C1358" s="122" t="s">
        <v>4292</v>
      </c>
      <c r="D1358" s="122" t="s">
        <v>4204</v>
      </c>
    </row>
    <row r="1359" spans="1:4">
      <c r="A1359" s="127">
        <v>1351</v>
      </c>
      <c r="B1359" s="122" t="s">
        <v>3094</v>
      </c>
      <c r="C1359" s="122" t="s">
        <v>3095</v>
      </c>
      <c r="D1359" s="122" t="s">
        <v>4204</v>
      </c>
    </row>
    <row r="1360" spans="1:4">
      <c r="A1360" s="127">
        <v>1352</v>
      </c>
      <c r="B1360" s="122" t="s">
        <v>715</v>
      </c>
      <c r="C1360" s="122" t="s">
        <v>716</v>
      </c>
      <c r="D1360" s="122" t="s">
        <v>4204</v>
      </c>
    </row>
    <row r="1361" spans="1:4">
      <c r="A1361" s="127">
        <v>1353</v>
      </c>
      <c r="B1361" s="122" t="s">
        <v>3550</v>
      </c>
      <c r="C1361" s="122" t="s">
        <v>3551</v>
      </c>
      <c r="D1361" s="122" t="s">
        <v>4204</v>
      </c>
    </row>
    <row r="1362" spans="1:4">
      <c r="A1362" s="127">
        <v>1354</v>
      </c>
      <c r="B1362" s="122" t="s">
        <v>2858</v>
      </c>
      <c r="C1362" s="122" t="s">
        <v>2859</v>
      </c>
      <c r="D1362" s="122" t="s">
        <v>4204</v>
      </c>
    </row>
    <row r="1363" spans="1:4">
      <c r="A1363" s="127">
        <v>1355</v>
      </c>
      <c r="B1363" s="122" t="s">
        <v>717</v>
      </c>
      <c r="C1363" s="122" t="s">
        <v>4291</v>
      </c>
      <c r="D1363" s="122" t="s">
        <v>4204</v>
      </c>
    </row>
    <row r="1364" spans="1:4">
      <c r="A1364" s="127">
        <v>1356</v>
      </c>
      <c r="B1364" s="122" t="s">
        <v>719</v>
      </c>
      <c r="C1364" s="122" t="s">
        <v>720</v>
      </c>
      <c r="D1364" s="122" t="s">
        <v>4204</v>
      </c>
    </row>
    <row r="1365" spans="1:4">
      <c r="A1365" s="127">
        <v>1357</v>
      </c>
      <c r="B1365" s="122" t="s">
        <v>1113</v>
      </c>
      <c r="C1365" s="122" t="s">
        <v>1114</v>
      </c>
      <c r="D1365" s="122" t="s">
        <v>4204</v>
      </c>
    </row>
    <row r="1366" spans="1:4">
      <c r="A1366" s="127">
        <v>1358</v>
      </c>
      <c r="B1366" s="122" t="s">
        <v>721</v>
      </c>
      <c r="C1366" s="122" t="s">
        <v>722</v>
      </c>
      <c r="D1366" s="122" t="s">
        <v>4204</v>
      </c>
    </row>
    <row r="1367" spans="1:4">
      <c r="A1367" s="127">
        <v>1359</v>
      </c>
      <c r="B1367" s="122" t="s">
        <v>3703</v>
      </c>
      <c r="C1367" s="122" t="s">
        <v>3704</v>
      </c>
      <c r="D1367" s="122" t="s">
        <v>4204</v>
      </c>
    </row>
    <row r="1368" spans="1:4">
      <c r="A1368" s="127">
        <v>1360</v>
      </c>
      <c r="B1368" s="122" t="s">
        <v>1089</v>
      </c>
      <c r="C1368" s="122" t="s">
        <v>1090</v>
      </c>
      <c r="D1368" s="122" t="s">
        <v>4204</v>
      </c>
    </row>
    <row r="1369" spans="1:4">
      <c r="A1369" s="127">
        <v>1361</v>
      </c>
      <c r="B1369" s="122" t="s">
        <v>1204</v>
      </c>
      <c r="C1369" s="122" t="s">
        <v>1205</v>
      </c>
      <c r="D1369" s="122" t="s">
        <v>4204</v>
      </c>
    </row>
    <row r="1370" spans="1:4">
      <c r="A1370" s="127">
        <v>1362</v>
      </c>
      <c r="B1370" s="122" t="s">
        <v>1537</v>
      </c>
      <c r="C1370" s="122" t="s">
        <v>1538</v>
      </c>
      <c r="D1370" s="122" t="s">
        <v>4204</v>
      </c>
    </row>
    <row r="1371" spans="1:4">
      <c r="A1371" s="127">
        <v>1363</v>
      </c>
      <c r="B1371" s="122" t="s">
        <v>3096</v>
      </c>
      <c r="C1371" s="122" t="s">
        <v>4290</v>
      </c>
      <c r="D1371" s="122" t="s">
        <v>4204</v>
      </c>
    </row>
    <row r="1372" spans="1:4">
      <c r="A1372" s="127">
        <v>1364</v>
      </c>
      <c r="B1372" s="122" t="s">
        <v>2464</v>
      </c>
      <c r="C1372" s="122" t="s">
        <v>2465</v>
      </c>
      <c r="D1372" s="122" t="s">
        <v>4204</v>
      </c>
    </row>
    <row r="1373" spans="1:4">
      <c r="A1373" s="127">
        <v>1365</v>
      </c>
      <c r="B1373" s="122" t="s">
        <v>2261</v>
      </c>
      <c r="C1373" s="122" t="s">
        <v>2262</v>
      </c>
      <c r="D1373" s="122" t="s">
        <v>4204</v>
      </c>
    </row>
    <row r="1374" spans="1:4">
      <c r="A1374" s="127">
        <v>1366</v>
      </c>
      <c r="B1374" s="122" t="s">
        <v>3462</v>
      </c>
      <c r="C1374" s="122" t="s">
        <v>3463</v>
      </c>
      <c r="D1374" s="122" t="s">
        <v>4204</v>
      </c>
    </row>
    <row r="1375" spans="1:4">
      <c r="A1375" s="127">
        <v>1367</v>
      </c>
      <c r="B1375" s="122" t="s">
        <v>2784</v>
      </c>
      <c r="C1375" s="122" t="s">
        <v>4289</v>
      </c>
      <c r="D1375" s="122" t="s">
        <v>4204</v>
      </c>
    </row>
    <row r="1376" spans="1:4">
      <c r="A1376" s="127">
        <v>1368</v>
      </c>
      <c r="B1376" s="122" t="s">
        <v>3965</v>
      </c>
      <c r="C1376" s="122" t="s">
        <v>3966</v>
      </c>
      <c r="D1376" s="122" t="s">
        <v>4204</v>
      </c>
    </row>
    <row r="1377" spans="1:4">
      <c r="A1377" s="127">
        <v>1369</v>
      </c>
      <c r="B1377" s="122" t="s">
        <v>3098</v>
      </c>
      <c r="C1377" s="122" t="s">
        <v>3099</v>
      </c>
      <c r="D1377" s="122" t="s">
        <v>4204</v>
      </c>
    </row>
    <row r="1378" spans="1:4">
      <c r="A1378" s="127">
        <v>1370</v>
      </c>
      <c r="B1378" s="122" t="s">
        <v>2396</v>
      </c>
      <c r="C1378" s="122" t="s">
        <v>2397</v>
      </c>
      <c r="D1378" s="122" t="s">
        <v>4204</v>
      </c>
    </row>
    <row r="1379" spans="1:4">
      <c r="A1379" s="127">
        <v>1371</v>
      </c>
      <c r="B1379" s="122" t="s">
        <v>3238</v>
      </c>
      <c r="C1379" s="122" t="s">
        <v>3239</v>
      </c>
      <c r="D1379" s="122" t="s">
        <v>4204</v>
      </c>
    </row>
    <row r="1380" spans="1:4">
      <c r="A1380" s="127">
        <v>1372</v>
      </c>
      <c r="B1380" s="122" t="s">
        <v>3705</v>
      </c>
      <c r="C1380" s="122" t="s">
        <v>3706</v>
      </c>
      <c r="D1380" s="122" t="s">
        <v>4204</v>
      </c>
    </row>
    <row r="1381" spans="1:4">
      <c r="A1381" s="127">
        <v>1373</v>
      </c>
      <c r="B1381" s="122" t="s">
        <v>2942</v>
      </c>
      <c r="C1381" s="122" t="s">
        <v>2943</v>
      </c>
      <c r="D1381" s="122" t="s">
        <v>4204</v>
      </c>
    </row>
    <row r="1382" spans="1:4">
      <c r="A1382" s="127">
        <v>1374</v>
      </c>
      <c r="B1382" s="122" t="s">
        <v>3100</v>
      </c>
      <c r="C1382" s="122" t="s">
        <v>4288</v>
      </c>
      <c r="D1382" s="122" t="s">
        <v>4204</v>
      </c>
    </row>
    <row r="1383" spans="1:4">
      <c r="A1383" s="127">
        <v>1375</v>
      </c>
      <c r="B1383" s="122" t="s">
        <v>3012</v>
      </c>
      <c r="C1383" s="122" t="s">
        <v>3013</v>
      </c>
      <c r="D1383" s="122" t="s">
        <v>4204</v>
      </c>
    </row>
    <row r="1384" spans="1:4">
      <c r="A1384" s="127">
        <v>1376</v>
      </c>
      <c r="B1384" s="122" t="s">
        <v>3879</v>
      </c>
      <c r="C1384" s="122" t="s">
        <v>3880</v>
      </c>
      <c r="D1384" s="122" t="s">
        <v>4204</v>
      </c>
    </row>
    <row r="1385" spans="1:4">
      <c r="A1385" s="127">
        <v>1377</v>
      </c>
      <c r="B1385" s="122" t="s">
        <v>2339</v>
      </c>
      <c r="C1385" s="122" t="s">
        <v>2340</v>
      </c>
      <c r="D1385" s="122" t="s">
        <v>4204</v>
      </c>
    </row>
    <row r="1386" spans="1:4">
      <c r="A1386" s="127">
        <v>1378</v>
      </c>
      <c r="B1386" s="122" t="s">
        <v>1576</v>
      </c>
      <c r="C1386" s="122" t="s">
        <v>1577</v>
      </c>
      <c r="D1386" s="122" t="s">
        <v>4204</v>
      </c>
    </row>
    <row r="1387" spans="1:4">
      <c r="A1387" s="127">
        <v>1379</v>
      </c>
      <c r="B1387" s="122" t="s">
        <v>1131</v>
      </c>
      <c r="C1387" s="122" t="s">
        <v>1132</v>
      </c>
      <c r="D1387" s="122" t="s">
        <v>4204</v>
      </c>
    </row>
    <row r="1388" spans="1:4">
      <c r="A1388" s="127">
        <v>1380</v>
      </c>
      <c r="B1388" s="122" t="s">
        <v>3889</v>
      </c>
      <c r="C1388" s="122" t="s">
        <v>3890</v>
      </c>
      <c r="D1388" s="122" t="s">
        <v>4204</v>
      </c>
    </row>
    <row r="1389" spans="1:4">
      <c r="A1389" s="127">
        <v>1381</v>
      </c>
      <c r="B1389" s="122" t="s">
        <v>3398</v>
      </c>
      <c r="C1389" s="122" t="s">
        <v>3399</v>
      </c>
      <c r="D1389" s="122" t="s">
        <v>4204</v>
      </c>
    </row>
    <row r="1390" spans="1:4">
      <c r="A1390" s="127">
        <v>1382</v>
      </c>
      <c r="B1390" s="122" t="s">
        <v>3400</v>
      </c>
      <c r="C1390" s="122" t="s">
        <v>3401</v>
      </c>
      <c r="D1390" s="122" t="s">
        <v>4204</v>
      </c>
    </row>
    <row r="1391" spans="1:4">
      <c r="A1391" s="127">
        <v>1383</v>
      </c>
      <c r="B1391" s="122" t="s">
        <v>3240</v>
      </c>
      <c r="C1391" s="122" t="s">
        <v>3241</v>
      </c>
      <c r="D1391" s="122" t="s">
        <v>4204</v>
      </c>
    </row>
    <row r="1392" spans="1:4">
      <c r="A1392" s="127">
        <v>1384</v>
      </c>
      <c r="B1392" s="122" t="s">
        <v>1825</v>
      </c>
      <c r="C1392" s="122" t="s">
        <v>1826</v>
      </c>
      <c r="D1392" s="122" t="s">
        <v>4204</v>
      </c>
    </row>
    <row r="1393" spans="1:4">
      <c r="A1393" s="127">
        <v>1385</v>
      </c>
      <c r="B1393" s="122" t="s">
        <v>2520</v>
      </c>
      <c r="C1393" s="122" t="s">
        <v>2521</v>
      </c>
      <c r="D1393" s="122" t="s">
        <v>4204</v>
      </c>
    </row>
    <row r="1394" spans="1:4">
      <c r="A1394" s="127">
        <v>1386</v>
      </c>
      <c r="B1394" s="122" t="s">
        <v>3168</v>
      </c>
      <c r="C1394" s="122" t="s">
        <v>3169</v>
      </c>
      <c r="D1394" s="122" t="s">
        <v>4204</v>
      </c>
    </row>
    <row r="1395" spans="1:4">
      <c r="A1395" s="127">
        <v>1387</v>
      </c>
      <c r="B1395" s="122" t="s">
        <v>3556</v>
      </c>
      <c r="C1395" s="122" t="s">
        <v>3557</v>
      </c>
      <c r="D1395" s="122" t="s">
        <v>4204</v>
      </c>
    </row>
    <row r="1396" spans="1:4">
      <c r="A1396" s="127">
        <v>1388</v>
      </c>
      <c r="B1396" s="122" t="s">
        <v>2594</v>
      </c>
      <c r="C1396" s="122" t="s">
        <v>2595</v>
      </c>
      <c r="D1396" s="122" t="s">
        <v>4204</v>
      </c>
    </row>
    <row r="1397" spans="1:4">
      <c r="A1397" s="127">
        <v>1389</v>
      </c>
      <c r="B1397" s="122" t="s">
        <v>4037</v>
      </c>
      <c r="C1397" s="122" t="s">
        <v>4038</v>
      </c>
      <c r="D1397" s="122" t="s">
        <v>4204</v>
      </c>
    </row>
    <row r="1398" spans="1:4">
      <c r="A1398" s="127">
        <v>1390</v>
      </c>
      <c r="B1398" s="122" t="s">
        <v>3901</v>
      </c>
      <c r="C1398" s="122" t="s">
        <v>3902</v>
      </c>
      <c r="D1398" s="122" t="s">
        <v>4204</v>
      </c>
    </row>
    <row r="1399" spans="1:4">
      <c r="A1399" s="127">
        <v>1391</v>
      </c>
      <c r="B1399" s="122" t="s">
        <v>4196</v>
      </c>
      <c r="C1399" s="122" t="s">
        <v>4287</v>
      </c>
      <c r="D1399" s="122" t="s">
        <v>4204</v>
      </c>
    </row>
    <row r="1400" spans="1:4">
      <c r="A1400" s="127">
        <v>1392</v>
      </c>
      <c r="B1400" s="122" t="s">
        <v>3170</v>
      </c>
      <c r="C1400" s="122" t="s">
        <v>3171</v>
      </c>
      <c r="D1400" s="122" t="s">
        <v>4204</v>
      </c>
    </row>
    <row r="1401" spans="1:4">
      <c r="A1401" s="127">
        <v>1393</v>
      </c>
      <c r="B1401" s="122" t="s">
        <v>3967</v>
      </c>
      <c r="C1401" s="122" t="s">
        <v>3968</v>
      </c>
      <c r="D1401" s="122" t="s">
        <v>4204</v>
      </c>
    </row>
    <row r="1402" spans="1:4">
      <c r="A1402" s="127">
        <v>1394</v>
      </c>
      <c r="B1402" s="122" t="s">
        <v>2522</v>
      </c>
      <c r="C1402" s="122" t="s">
        <v>2523</v>
      </c>
      <c r="D1402" s="122" t="s">
        <v>4204</v>
      </c>
    </row>
    <row r="1403" spans="1:4">
      <c r="A1403" s="127">
        <v>1395</v>
      </c>
      <c r="B1403" s="122" t="s">
        <v>4041</v>
      </c>
      <c r="C1403" s="122" t="s">
        <v>4042</v>
      </c>
      <c r="D1403" s="122" t="s">
        <v>4204</v>
      </c>
    </row>
    <row r="1404" spans="1:4">
      <c r="A1404" s="127">
        <v>1396</v>
      </c>
      <c r="B1404" s="122" t="s">
        <v>4286</v>
      </c>
      <c r="C1404" s="122" t="s">
        <v>4285</v>
      </c>
      <c r="D1404" s="122" t="s">
        <v>4204</v>
      </c>
    </row>
    <row r="1405" spans="1:4">
      <c r="A1405" s="127">
        <v>1397</v>
      </c>
      <c r="B1405" s="122" t="s">
        <v>747</v>
      </c>
      <c r="C1405" s="122" t="s">
        <v>748</v>
      </c>
      <c r="D1405" s="122" t="s">
        <v>4204</v>
      </c>
    </row>
    <row r="1406" spans="1:4">
      <c r="A1406" s="127">
        <v>1398</v>
      </c>
      <c r="B1406" s="122" t="s">
        <v>3466</v>
      </c>
      <c r="C1406" s="122" t="s">
        <v>4284</v>
      </c>
      <c r="D1406" s="122" t="s">
        <v>4204</v>
      </c>
    </row>
    <row r="1407" spans="1:4">
      <c r="A1407" s="127">
        <v>1399</v>
      </c>
      <c r="B1407" s="122" t="s">
        <v>1540</v>
      </c>
      <c r="C1407" s="122" t="s">
        <v>1541</v>
      </c>
      <c r="D1407" s="122" t="s">
        <v>4204</v>
      </c>
    </row>
    <row r="1408" spans="1:4">
      <c r="A1408" s="127">
        <v>1400</v>
      </c>
      <c r="B1408" s="122" t="s">
        <v>2788</v>
      </c>
      <c r="C1408" s="122" t="s">
        <v>2789</v>
      </c>
      <c r="D1408" s="122" t="s">
        <v>4204</v>
      </c>
    </row>
    <row r="1409" spans="1:4">
      <c r="A1409" s="127">
        <v>1401</v>
      </c>
      <c r="B1409" s="122" t="s">
        <v>2144</v>
      </c>
      <c r="C1409" s="122" t="s">
        <v>2145</v>
      </c>
      <c r="D1409" s="122" t="s">
        <v>4204</v>
      </c>
    </row>
    <row r="1410" spans="1:4">
      <c r="A1410" s="127">
        <v>1402</v>
      </c>
      <c r="B1410" s="122" t="s">
        <v>3014</v>
      </c>
      <c r="C1410" s="122" t="s">
        <v>3015</v>
      </c>
      <c r="D1410" s="122" t="s">
        <v>4204</v>
      </c>
    </row>
    <row r="1411" spans="1:4">
      <c r="A1411" s="127">
        <v>1403</v>
      </c>
      <c r="B1411" s="122" t="s">
        <v>2398</v>
      </c>
      <c r="C1411" s="122" t="s">
        <v>2399</v>
      </c>
      <c r="D1411" s="122" t="s">
        <v>4204</v>
      </c>
    </row>
    <row r="1412" spans="1:4">
      <c r="A1412" s="127">
        <v>1404</v>
      </c>
      <c r="B1412" s="122" t="s">
        <v>3881</v>
      </c>
      <c r="C1412" s="122" t="s">
        <v>3882</v>
      </c>
      <c r="D1412" s="122" t="s">
        <v>4204</v>
      </c>
    </row>
    <row r="1413" spans="1:4">
      <c r="A1413" s="127">
        <v>1405</v>
      </c>
      <c r="B1413" s="122" t="s">
        <v>2202</v>
      </c>
      <c r="C1413" s="122" t="s">
        <v>2203</v>
      </c>
      <c r="D1413" s="122" t="s">
        <v>4204</v>
      </c>
    </row>
    <row r="1414" spans="1:4">
      <c r="A1414" s="127">
        <v>1406</v>
      </c>
      <c r="B1414" s="122" t="s">
        <v>3016</v>
      </c>
      <c r="C1414" s="122" t="s">
        <v>3017</v>
      </c>
      <c r="D1414" s="122" t="s">
        <v>4204</v>
      </c>
    </row>
    <row r="1415" spans="1:4">
      <c r="A1415" s="127">
        <v>1407</v>
      </c>
      <c r="B1415" s="122" t="s">
        <v>1793</v>
      </c>
      <c r="C1415" s="122" t="s">
        <v>1794</v>
      </c>
      <c r="D1415" s="122" t="s">
        <v>4204</v>
      </c>
    </row>
    <row r="1416" spans="1:4">
      <c r="A1416" s="127">
        <v>1408</v>
      </c>
      <c r="B1416" s="122" t="s">
        <v>3883</v>
      </c>
      <c r="C1416" s="122" t="s">
        <v>3884</v>
      </c>
      <c r="D1416" s="122" t="s">
        <v>4204</v>
      </c>
    </row>
    <row r="1417" spans="1:4">
      <c r="A1417" s="127">
        <v>1409</v>
      </c>
      <c r="B1417" s="122" t="s">
        <v>3969</v>
      </c>
      <c r="C1417" s="122" t="s">
        <v>3970</v>
      </c>
      <c r="D1417" s="122" t="s">
        <v>4204</v>
      </c>
    </row>
    <row r="1418" spans="1:4">
      <c r="A1418" s="127">
        <v>1410</v>
      </c>
      <c r="B1418" s="122" t="s">
        <v>2790</v>
      </c>
      <c r="C1418" s="122" t="s">
        <v>2791</v>
      </c>
      <c r="D1418" s="122" t="s">
        <v>4204</v>
      </c>
    </row>
    <row r="1419" spans="1:4">
      <c r="A1419" s="127">
        <v>1411</v>
      </c>
      <c r="B1419" s="122" t="s">
        <v>2524</v>
      </c>
      <c r="C1419" s="122" t="s">
        <v>2525</v>
      </c>
      <c r="D1419" s="122" t="s">
        <v>4204</v>
      </c>
    </row>
    <row r="1420" spans="1:4">
      <c r="A1420" s="127">
        <v>1412</v>
      </c>
      <c r="B1420" s="122" t="s">
        <v>3018</v>
      </c>
      <c r="C1420" s="122" t="s">
        <v>3019</v>
      </c>
      <c r="D1420" s="122" t="s">
        <v>4204</v>
      </c>
    </row>
    <row r="1421" spans="1:4">
      <c r="A1421" s="127">
        <v>1413</v>
      </c>
      <c r="B1421" s="122" t="s">
        <v>4043</v>
      </c>
      <c r="C1421" s="122" t="s">
        <v>4044</v>
      </c>
      <c r="D1421" s="122" t="s">
        <v>4204</v>
      </c>
    </row>
    <row r="1422" spans="1:4">
      <c r="A1422" s="127">
        <v>1414</v>
      </c>
      <c r="B1422" s="122" t="s">
        <v>3104</v>
      </c>
      <c r="C1422" s="122" t="s">
        <v>3105</v>
      </c>
      <c r="D1422" s="122" t="s">
        <v>4204</v>
      </c>
    </row>
    <row r="1423" spans="1:4">
      <c r="A1423" s="127">
        <v>1415</v>
      </c>
      <c r="B1423" s="122" t="s">
        <v>1654</v>
      </c>
      <c r="C1423" s="122" t="s">
        <v>1655</v>
      </c>
      <c r="D1423" s="122" t="s">
        <v>4204</v>
      </c>
    </row>
    <row r="1424" spans="1:4">
      <c r="A1424" s="127">
        <v>1416</v>
      </c>
      <c r="B1424" s="122" t="s">
        <v>3020</v>
      </c>
      <c r="C1424" s="122" t="s">
        <v>3021</v>
      </c>
      <c r="D1424" s="122" t="s">
        <v>4204</v>
      </c>
    </row>
    <row r="1425" spans="1:4">
      <c r="A1425" s="127">
        <v>1417</v>
      </c>
      <c r="B1425" s="122" t="s">
        <v>2860</v>
      </c>
      <c r="C1425" s="122" t="s">
        <v>2861</v>
      </c>
      <c r="D1425" s="122" t="s">
        <v>4204</v>
      </c>
    </row>
    <row r="1426" spans="1:4">
      <c r="A1426" s="127">
        <v>1418</v>
      </c>
      <c r="B1426" s="122" t="s">
        <v>2470</v>
      </c>
      <c r="C1426" s="122" t="s">
        <v>2471</v>
      </c>
      <c r="D1426" s="122" t="s">
        <v>4204</v>
      </c>
    </row>
    <row r="1427" spans="1:4">
      <c r="A1427" s="127">
        <v>1419</v>
      </c>
      <c r="B1427" s="122" t="s">
        <v>2944</v>
      </c>
      <c r="C1427" s="122" t="s">
        <v>2945</v>
      </c>
      <c r="D1427" s="122" t="s">
        <v>4204</v>
      </c>
    </row>
    <row r="1428" spans="1:4">
      <c r="A1428" s="127">
        <v>1420</v>
      </c>
      <c r="B1428" s="122" t="s">
        <v>3971</v>
      </c>
      <c r="C1428" s="122" t="s">
        <v>3972</v>
      </c>
      <c r="D1428" s="122" t="s">
        <v>4204</v>
      </c>
    </row>
    <row r="1429" spans="1:4">
      <c r="A1429" s="127">
        <v>1421</v>
      </c>
      <c r="B1429" s="122" t="s">
        <v>4283</v>
      </c>
      <c r="C1429" s="122" t="s">
        <v>4282</v>
      </c>
      <c r="D1429" s="122" t="s">
        <v>4204</v>
      </c>
    </row>
    <row r="1430" spans="1:4">
      <c r="A1430" s="127">
        <v>1422</v>
      </c>
      <c r="B1430" s="122" t="s">
        <v>4281</v>
      </c>
      <c r="C1430" s="122" t="s">
        <v>4280</v>
      </c>
      <c r="D1430" s="122" t="s">
        <v>4204</v>
      </c>
    </row>
    <row r="1431" spans="1:4">
      <c r="A1431" s="127">
        <v>1423</v>
      </c>
      <c r="B1431" s="122" t="s">
        <v>2430</v>
      </c>
      <c r="C1431" s="122" t="s">
        <v>2431</v>
      </c>
      <c r="D1431" s="122" t="s">
        <v>4204</v>
      </c>
    </row>
    <row r="1432" spans="1:4">
      <c r="A1432" s="127">
        <v>1424</v>
      </c>
      <c r="B1432" s="122" t="s">
        <v>3779</v>
      </c>
      <c r="C1432" s="122" t="s">
        <v>3780</v>
      </c>
      <c r="D1432" s="122" t="s">
        <v>4204</v>
      </c>
    </row>
    <row r="1433" spans="1:4">
      <c r="A1433" s="127">
        <v>1425</v>
      </c>
      <c r="B1433" s="122" t="s">
        <v>3717</v>
      </c>
      <c r="C1433" s="122" t="s">
        <v>3718</v>
      </c>
      <c r="D1433" s="122" t="s">
        <v>4204</v>
      </c>
    </row>
    <row r="1434" spans="1:4">
      <c r="A1434" s="127">
        <v>1426</v>
      </c>
      <c r="B1434" s="122" t="s">
        <v>3973</v>
      </c>
      <c r="C1434" s="122" t="s">
        <v>3974</v>
      </c>
      <c r="D1434" s="122" t="s">
        <v>4204</v>
      </c>
    </row>
    <row r="1435" spans="1:4">
      <c r="A1435" s="127">
        <v>1427</v>
      </c>
      <c r="B1435" s="122" t="s">
        <v>2862</v>
      </c>
      <c r="C1435" s="122" t="s">
        <v>2863</v>
      </c>
      <c r="D1435" s="122" t="s">
        <v>4204</v>
      </c>
    </row>
    <row r="1436" spans="1:4">
      <c r="A1436" s="127">
        <v>1428</v>
      </c>
      <c r="B1436" s="122" t="s">
        <v>774</v>
      </c>
      <c r="C1436" s="122" t="s">
        <v>775</v>
      </c>
      <c r="D1436" s="122" t="s">
        <v>4204</v>
      </c>
    </row>
    <row r="1437" spans="1:4">
      <c r="A1437" s="127">
        <v>1429</v>
      </c>
      <c r="B1437" s="122" t="s">
        <v>3024</v>
      </c>
      <c r="C1437" s="122" t="s">
        <v>3025</v>
      </c>
      <c r="D1437" s="122" t="s">
        <v>4204</v>
      </c>
    </row>
    <row r="1438" spans="1:4">
      <c r="A1438" s="127">
        <v>1430</v>
      </c>
      <c r="B1438" s="122" t="s">
        <v>1091</v>
      </c>
      <c r="C1438" s="122" t="s">
        <v>1092</v>
      </c>
      <c r="D1438" s="122" t="s">
        <v>4204</v>
      </c>
    </row>
    <row r="1439" spans="1:4">
      <c r="A1439" s="127">
        <v>1431</v>
      </c>
      <c r="B1439" s="122" t="s">
        <v>3022</v>
      </c>
      <c r="C1439" s="122" t="s">
        <v>4279</v>
      </c>
      <c r="D1439" s="122" t="s">
        <v>4204</v>
      </c>
    </row>
    <row r="1440" spans="1:4">
      <c r="A1440" s="127">
        <v>1432</v>
      </c>
      <c r="B1440" s="122" t="s">
        <v>2267</v>
      </c>
      <c r="C1440" s="122" t="s">
        <v>2268</v>
      </c>
      <c r="D1440" s="122" t="s">
        <v>4204</v>
      </c>
    </row>
    <row r="1441" spans="1:4">
      <c r="A1441" s="127">
        <v>1433</v>
      </c>
      <c r="B1441" s="122" t="s">
        <v>2526</v>
      </c>
      <c r="C1441" s="122" t="s">
        <v>2527</v>
      </c>
      <c r="D1441" s="122" t="s">
        <v>4204</v>
      </c>
    </row>
    <row r="1442" spans="1:4">
      <c r="A1442" s="127">
        <v>1434</v>
      </c>
      <c r="B1442" s="122" t="s">
        <v>3975</v>
      </c>
      <c r="C1442" s="122" t="s">
        <v>3976</v>
      </c>
      <c r="D1442" s="122" t="s">
        <v>4204</v>
      </c>
    </row>
    <row r="1443" spans="1:4">
      <c r="A1443" s="127">
        <v>1435</v>
      </c>
      <c r="B1443" s="122" t="s">
        <v>2786</v>
      </c>
      <c r="C1443" s="122" t="s">
        <v>2787</v>
      </c>
      <c r="D1443" s="122" t="s">
        <v>4204</v>
      </c>
    </row>
    <row r="1444" spans="1:4">
      <c r="A1444" s="127">
        <v>1436</v>
      </c>
      <c r="B1444" s="122" t="s">
        <v>3172</v>
      </c>
      <c r="C1444" s="122" t="s">
        <v>3173</v>
      </c>
      <c r="D1444" s="122" t="s">
        <v>4204</v>
      </c>
    </row>
    <row r="1445" spans="1:4">
      <c r="A1445" s="127">
        <v>1437</v>
      </c>
      <c r="B1445" s="122" t="s">
        <v>2468</v>
      </c>
      <c r="C1445" s="122" t="s">
        <v>2469</v>
      </c>
      <c r="D1445" s="122" t="s">
        <v>4204</v>
      </c>
    </row>
    <row r="1446" spans="1:4">
      <c r="A1446" s="127">
        <v>1438</v>
      </c>
      <c r="B1446" s="122" t="s">
        <v>2400</v>
      </c>
      <c r="C1446" s="122" t="s">
        <v>2401</v>
      </c>
      <c r="D1446" s="122" t="s">
        <v>4204</v>
      </c>
    </row>
    <row r="1447" spans="1:4">
      <c r="A1447" s="127">
        <v>1439</v>
      </c>
      <c r="B1447" s="122" t="s">
        <v>3885</v>
      </c>
      <c r="C1447" s="122" t="s">
        <v>3886</v>
      </c>
      <c r="D1447" s="122" t="s">
        <v>4204</v>
      </c>
    </row>
    <row r="1448" spans="1:4">
      <c r="A1448" s="127">
        <v>1440</v>
      </c>
      <c r="B1448" s="122" t="s">
        <v>3404</v>
      </c>
      <c r="C1448" s="122" t="s">
        <v>3405</v>
      </c>
      <c r="D1448" s="122" t="s">
        <v>4204</v>
      </c>
    </row>
    <row r="1449" spans="1:4">
      <c r="A1449" s="127">
        <v>1441</v>
      </c>
      <c r="B1449" s="122" t="s">
        <v>2600</v>
      </c>
      <c r="C1449" s="122" t="s">
        <v>2601</v>
      </c>
      <c r="D1449" s="122" t="s">
        <v>4204</v>
      </c>
    </row>
    <row r="1450" spans="1:4">
      <c r="A1450" s="127">
        <v>1442</v>
      </c>
      <c r="B1450" s="122" t="s">
        <v>3312</v>
      </c>
      <c r="C1450" s="122" t="s">
        <v>3313</v>
      </c>
      <c r="D1450" s="122" t="s">
        <v>4204</v>
      </c>
    </row>
    <row r="1451" spans="1:4">
      <c r="A1451" s="127">
        <v>1443</v>
      </c>
      <c r="B1451" s="122" t="s">
        <v>3783</v>
      </c>
      <c r="C1451" s="122" t="s">
        <v>3784</v>
      </c>
      <c r="D1451" s="122" t="s">
        <v>4204</v>
      </c>
    </row>
    <row r="1452" spans="1:4">
      <c r="A1452" s="127">
        <v>1444</v>
      </c>
      <c r="B1452" s="122" t="s">
        <v>2596</v>
      </c>
      <c r="C1452" s="122" t="s">
        <v>2597</v>
      </c>
      <c r="D1452" s="122" t="s">
        <v>4204</v>
      </c>
    </row>
    <row r="1453" spans="1:4">
      <c r="A1453" s="127">
        <v>1445</v>
      </c>
      <c r="B1453" s="122" t="s">
        <v>4045</v>
      </c>
      <c r="C1453" s="122" t="s">
        <v>4046</v>
      </c>
      <c r="D1453" s="122" t="s">
        <v>4204</v>
      </c>
    </row>
    <row r="1454" spans="1:4">
      <c r="A1454" s="127">
        <v>1446</v>
      </c>
      <c r="B1454" s="122" t="s">
        <v>2602</v>
      </c>
      <c r="C1454" s="122" t="s">
        <v>2603</v>
      </c>
      <c r="D1454" s="122" t="s">
        <v>4204</v>
      </c>
    </row>
    <row r="1455" spans="1:4">
      <c r="A1455" s="127">
        <v>1447</v>
      </c>
      <c r="B1455" s="122" t="s">
        <v>3558</v>
      </c>
      <c r="C1455" s="122" t="s">
        <v>3559</v>
      </c>
      <c r="D1455" s="122" t="s">
        <v>4204</v>
      </c>
    </row>
    <row r="1456" spans="1:4">
      <c r="A1456" s="127">
        <v>1448</v>
      </c>
      <c r="B1456" s="122" t="s">
        <v>2794</v>
      </c>
      <c r="C1456" s="122" t="s">
        <v>4278</v>
      </c>
      <c r="D1456" s="122" t="s">
        <v>4204</v>
      </c>
    </row>
    <row r="1457" spans="1:4">
      <c r="A1457" s="127">
        <v>1449</v>
      </c>
      <c r="B1457" s="122" t="s">
        <v>2796</v>
      </c>
      <c r="C1457" s="122" t="s">
        <v>2797</v>
      </c>
      <c r="D1457" s="122" t="s">
        <v>4204</v>
      </c>
    </row>
    <row r="1458" spans="1:4">
      <c r="A1458" s="127">
        <v>1450</v>
      </c>
      <c r="B1458" s="122" t="s">
        <v>4277</v>
      </c>
      <c r="C1458" s="122" t="s">
        <v>4276</v>
      </c>
      <c r="D1458" s="122" t="s">
        <v>4204</v>
      </c>
    </row>
    <row r="1459" spans="1:4">
      <c r="A1459" s="127">
        <v>1451</v>
      </c>
      <c r="B1459" s="122" t="s">
        <v>2864</v>
      </c>
      <c r="C1459" s="122" t="s">
        <v>2865</v>
      </c>
      <c r="D1459" s="122" t="s">
        <v>4204</v>
      </c>
    </row>
    <row r="1460" spans="1:4">
      <c r="A1460" s="127">
        <v>1452</v>
      </c>
      <c r="B1460" s="122" t="s">
        <v>2724</v>
      </c>
      <c r="C1460" s="122" t="s">
        <v>4275</v>
      </c>
      <c r="D1460" s="122" t="s">
        <v>4204</v>
      </c>
    </row>
    <row r="1461" spans="1:4">
      <c r="A1461" s="127">
        <v>1453</v>
      </c>
      <c r="B1461" s="122" t="s">
        <v>3981</v>
      </c>
      <c r="C1461" s="122" t="s">
        <v>3982</v>
      </c>
      <c r="D1461" s="122" t="s">
        <v>4204</v>
      </c>
    </row>
    <row r="1462" spans="1:4">
      <c r="A1462" s="127">
        <v>1454</v>
      </c>
      <c r="B1462" s="122" t="s">
        <v>4274</v>
      </c>
      <c r="C1462" s="122" t="s">
        <v>4273</v>
      </c>
      <c r="D1462" s="122" t="s">
        <v>4204</v>
      </c>
    </row>
    <row r="1463" spans="1:4">
      <c r="A1463" s="127">
        <v>1455</v>
      </c>
      <c r="B1463" s="122" t="s">
        <v>796</v>
      </c>
      <c r="C1463" s="122" t="s">
        <v>797</v>
      </c>
      <c r="D1463" s="122" t="s">
        <v>4204</v>
      </c>
    </row>
    <row r="1464" spans="1:4">
      <c r="A1464" s="127">
        <v>1456</v>
      </c>
      <c r="B1464" s="122" t="s">
        <v>3640</v>
      </c>
      <c r="C1464" s="122" t="s">
        <v>3641</v>
      </c>
      <c r="D1464" s="122" t="s">
        <v>4204</v>
      </c>
    </row>
    <row r="1465" spans="1:4">
      <c r="A1465" s="127">
        <v>1457</v>
      </c>
      <c r="B1465" s="122" t="s">
        <v>62</v>
      </c>
      <c r="C1465" s="122" t="s">
        <v>2343</v>
      </c>
      <c r="D1465" s="122" t="s">
        <v>4204</v>
      </c>
    </row>
    <row r="1466" spans="1:4">
      <c r="A1466" s="127">
        <v>1458</v>
      </c>
      <c r="B1466" s="122" t="s">
        <v>2530</v>
      </c>
      <c r="C1466" s="122" t="s">
        <v>2531</v>
      </c>
      <c r="D1466" s="122" t="s">
        <v>4204</v>
      </c>
    </row>
    <row r="1467" spans="1:4">
      <c r="A1467" s="127">
        <v>1459</v>
      </c>
      <c r="B1467" s="122" t="s">
        <v>3785</v>
      </c>
      <c r="C1467" s="122" t="s">
        <v>3786</v>
      </c>
      <c r="D1467" s="122" t="s">
        <v>4204</v>
      </c>
    </row>
    <row r="1468" spans="1:4">
      <c r="A1468" s="127">
        <v>1460</v>
      </c>
      <c r="B1468" s="122" t="s">
        <v>3979</v>
      </c>
      <c r="C1468" s="122" t="s">
        <v>3980</v>
      </c>
      <c r="D1468" s="122" t="s">
        <v>4204</v>
      </c>
    </row>
    <row r="1469" spans="1:4">
      <c r="A1469" s="127">
        <v>1461</v>
      </c>
      <c r="B1469" s="122" t="s">
        <v>3887</v>
      </c>
      <c r="C1469" s="122" t="s">
        <v>3888</v>
      </c>
      <c r="D1469" s="122" t="s">
        <v>4204</v>
      </c>
    </row>
    <row r="1470" spans="1:4">
      <c r="A1470" s="127">
        <v>1462</v>
      </c>
      <c r="B1470" s="122" t="s">
        <v>2474</v>
      </c>
      <c r="C1470" s="122" t="s">
        <v>2475</v>
      </c>
      <c r="D1470" s="122" t="s">
        <v>4204</v>
      </c>
    </row>
    <row r="1471" spans="1:4">
      <c r="A1471" s="127">
        <v>1463</v>
      </c>
      <c r="B1471" s="122" t="s">
        <v>4272</v>
      </c>
      <c r="C1471" s="122" t="s">
        <v>4271</v>
      </c>
      <c r="D1471" s="122" t="s">
        <v>4204</v>
      </c>
    </row>
    <row r="1472" spans="1:4">
      <c r="A1472" s="127">
        <v>1464</v>
      </c>
      <c r="B1472" s="122" t="s">
        <v>2798</v>
      </c>
      <c r="C1472" s="122" t="s">
        <v>2799</v>
      </c>
      <c r="D1472" s="122" t="s">
        <v>4204</v>
      </c>
    </row>
    <row r="1473" spans="1:4">
      <c r="A1473" s="127">
        <v>1465</v>
      </c>
      <c r="B1473" s="122" t="s">
        <v>3028</v>
      </c>
      <c r="C1473" s="122" t="s">
        <v>3029</v>
      </c>
      <c r="D1473" s="122" t="s">
        <v>4204</v>
      </c>
    </row>
    <row r="1474" spans="1:4">
      <c r="A1474" s="127">
        <v>1466</v>
      </c>
      <c r="B1474" s="122" t="s">
        <v>4270</v>
      </c>
      <c r="C1474" s="122" t="s">
        <v>4269</v>
      </c>
      <c r="D1474" s="122" t="s">
        <v>4204</v>
      </c>
    </row>
    <row r="1475" spans="1:4">
      <c r="A1475" s="127">
        <v>1467</v>
      </c>
      <c r="B1475" s="122" t="s">
        <v>4268</v>
      </c>
      <c r="C1475" s="122" t="s">
        <v>4267</v>
      </c>
      <c r="D1475" s="122" t="s">
        <v>4204</v>
      </c>
    </row>
    <row r="1476" spans="1:4">
      <c r="A1476" s="127">
        <v>1468</v>
      </c>
      <c r="B1476" s="122" t="s">
        <v>2532</v>
      </c>
      <c r="C1476" s="122" t="s">
        <v>2533</v>
      </c>
      <c r="D1476" s="122" t="s">
        <v>4204</v>
      </c>
    </row>
    <row r="1477" spans="1:4">
      <c r="A1477" s="127">
        <v>1469</v>
      </c>
      <c r="B1477" s="122" t="s">
        <v>3030</v>
      </c>
      <c r="C1477" s="122" t="s">
        <v>3031</v>
      </c>
      <c r="D1477" s="122" t="s">
        <v>4204</v>
      </c>
    </row>
    <row r="1478" spans="1:4">
      <c r="A1478" s="127">
        <v>1470</v>
      </c>
      <c r="B1478" s="122" t="s">
        <v>3713</v>
      </c>
      <c r="C1478" s="122" t="s">
        <v>3714</v>
      </c>
      <c r="D1478" s="122" t="s">
        <v>4204</v>
      </c>
    </row>
    <row r="1479" spans="1:4">
      <c r="A1479" s="127">
        <v>1471</v>
      </c>
      <c r="B1479" s="122" t="s">
        <v>2604</v>
      </c>
      <c r="C1479" s="122" t="s">
        <v>2605</v>
      </c>
      <c r="D1479" s="122" t="s">
        <v>4204</v>
      </c>
    </row>
    <row r="1480" spans="1:4">
      <c r="A1480" s="127">
        <v>1472</v>
      </c>
      <c r="B1480" s="122" t="s">
        <v>4266</v>
      </c>
      <c r="C1480" s="122" t="s">
        <v>4265</v>
      </c>
      <c r="D1480" s="122" t="s">
        <v>4204</v>
      </c>
    </row>
    <row r="1481" spans="1:4">
      <c r="A1481" s="127">
        <v>1473</v>
      </c>
      <c r="B1481" s="122" t="s">
        <v>820</v>
      </c>
      <c r="C1481" s="122" t="s">
        <v>821</v>
      </c>
      <c r="D1481" s="122" t="s">
        <v>4204</v>
      </c>
    </row>
    <row r="1482" spans="1:4">
      <c r="A1482" s="127">
        <v>1474</v>
      </c>
      <c r="B1482" s="122" t="s">
        <v>3176</v>
      </c>
      <c r="C1482" s="122" t="s">
        <v>3177</v>
      </c>
      <c r="D1482" s="122" t="s">
        <v>4204</v>
      </c>
    </row>
    <row r="1483" spans="1:4">
      <c r="A1483" s="127">
        <v>1475</v>
      </c>
      <c r="B1483" s="122" t="s">
        <v>4264</v>
      </c>
      <c r="C1483" s="122" t="s">
        <v>4263</v>
      </c>
      <c r="D1483" s="122" t="s">
        <v>4204</v>
      </c>
    </row>
    <row r="1484" spans="1:4">
      <c r="A1484" s="127">
        <v>1476</v>
      </c>
      <c r="B1484" s="122" t="s">
        <v>2728</v>
      </c>
      <c r="C1484" s="122" t="s">
        <v>2729</v>
      </c>
      <c r="D1484" s="122" t="s">
        <v>4204</v>
      </c>
    </row>
    <row r="1485" spans="1:4">
      <c r="A1485" s="127">
        <v>1477</v>
      </c>
      <c r="B1485" s="122" t="s">
        <v>3436</v>
      </c>
      <c r="C1485" s="122" t="s">
        <v>3437</v>
      </c>
      <c r="D1485" s="122" t="s">
        <v>4204</v>
      </c>
    </row>
    <row r="1486" spans="1:4">
      <c r="A1486" s="127">
        <v>1478</v>
      </c>
      <c r="B1486" s="122" t="s">
        <v>3408</v>
      </c>
      <c r="C1486" s="122" t="s">
        <v>3409</v>
      </c>
      <c r="D1486" s="122" t="s">
        <v>4204</v>
      </c>
    </row>
    <row r="1487" spans="1:4">
      <c r="A1487" s="127">
        <v>1479</v>
      </c>
      <c r="B1487" s="122" t="s">
        <v>3715</v>
      </c>
      <c r="C1487" s="122" t="s">
        <v>3716</v>
      </c>
      <c r="D1487" s="122" t="s">
        <v>4204</v>
      </c>
    </row>
    <row r="1488" spans="1:4">
      <c r="A1488" s="127">
        <v>1480</v>
      </c>
      <c r="B1488" s="122" t="s">
        <v>2758</v>
      </c>
      <c r="C1488" s="122" t="s">
        <v>2759</v>
      </c>
      <c r="D1488" s="122" t="s">
        <v>4204</v>
      </c>
    </row>
    <row r="1489" spans="1:4">
      <c r="A1489" s="127">
        <v>1481</v>
      </c>
      <c r="B1489" s="122" t="s">
        <v>4136</v>
      </c>
      <c r="C1489" s="122" t="s">
        <v>4262</v>
      </c>
      <c r="D1489" s="122" t="s">
        <v>4204</v>
      </c>
    </row>
    <row r="1490" spans="1:4">
      <c r="A1490" s="127">
        <v>1482</v>
      </c>
      <c r="B1490" s="122" t="s">
        <v>3406</v>
      </c>
      <c r="C1490" s="122" t="s">
        <v>3407</v>
      </c>
      <c r="D1490" s="122" t="s">
        <v>4204</v>
      </c>
    </row>
    <row r="1491" spans="1:4">
      <c r="A1491" s="127">
        <v>1483</v>
      </c>
      <c r="B1491" s="122" t="s">
        <v>4261</v>
      </c>
      <c r="C1491" s="122" t="s">
        <v>4260</v>
      </c>
      <c r="D1491" s="122" t="s">
        <v>4204</v>
      </c>
    </row>
    <row r="1492" spans="1:4">
      <c r="A1492" s="127">
        <v>1484</v>
      </c>
      <c r="B1492" s="122" t="s">
        <v>3562</v>
      </c>
      <c r="C1492" s="122" t="s">
        <v>3563</v>
      </c>
      <c r="D1492" s="122" t="s">
        <v>4204</v>
      </c>
    </row>
    <row r="1493" spans="1:4">
      <c r="A1493" s="127">
        <v>1485</v>
      </c>
      <c r="B1493" s="122" t="s">
        <v>1377</v>
      </c>
      <c r="C1493" s="122" t="s">
        <v>4259</v>
      </c>
      <c r="D1493" s="122" t="s">
        <v>4204</v>
      </c>
    </row>
    <row r="1494" spans="1:4">
      <c r="A1494" s="127">
        <v>1486</v>
      </c>
      <c r="B1494" s="122" t="s">
        <v>3318</v>
      </c>
      <c r="C1494" s="122" t="s">
        <v>3319</v>
      </c>
      <c r="D1494" s="122" t="s">
        <v>4204</v>
      </c>
    </row>
    <row r="1495" spans="1:4">
      <c r="A1495" s="127">
        <v>1487</v>
      </c>
      <c r="B1495" s="122" t="s">
        <v>3564</v>
      </c>
      <c r="C1495" s="122" t="s">
        <v>3565</v>
      </c>
      <c r="D1495" s="122" t="s">
        <v>4204</v>
      </c>
    </row>
    <row r="1496" spans="1:4">
      <c r="A1496" s="127">
        <v>1488</v>
      </c>
      <c r="B1496" s="122" t="s">
        <v>4258</v>
      </c>
      <c r="C1496" s="122" t="s">
        <v>4257</v>
      </c>
      <c r="D1496" s="122" t="s">
        <v>4204</v>
      </c>
    </row>
    <row r="1497" spans="1:4">
      <c r="A1497" s="127">
        <v>1489</v>
      </c>
      <c r="B1497" s="122" t="s">
        <v>3252</v>
      </c>
      <c r="C1497" s="122" t="s">
        <v>3253</v>
      </c>
      <c r="D1497" s="122" t="s">
        <v>4204</v>
      </c>
    </row>
    <row r="1498" spans="1:4">
      <c r="A1498" s="127">
        <v>1490</v>
      </c>
      <c r="B1498" s="122" t="s">
        <v>2346</v>
      </c>
      <c r="C1498" s="122" t="s">
        <v>2347</v>
      </c>
      <c r="D1498" s="122" t="s">
        <v>4204</v>
      </c>
    </row>
    <row r="1499" spans="1:4">
      <c r="A1499" s="127">
        <v>1491</v>
      </c>
      <c r="B1499" s="122" t="s">
        <v>2534</v>
      </c>
      <c r="C1499" s="122" t="s">
        <v>2535</v>
      </c>
      <c r="D1499" s="122" t="s">
        <v>4204</v>
      </c>
    </row>
    <row r="1500" spans="1:4">
      <c r="A1500" s="127">
        <v>1492</v>
      </c>
      <c r="B1500" s="122" t="s">
        <v>2664</v>
      </c>
      <c r="C1500" s="122" t="s">
        <v>2665</v>
      </c>
      <c r="D1500" s="122" t="s">
        <v>4204</v>
      </c>
    </row>
    <row r="1501" spans="1:4">
      <c r="A1501" s="127">
        <v>1493</v>
      </c>
      <c r="B1501" s="122" t="s">
        <v>3106</v>
      </c>
      <c r="C1501" s="122" t="s">
        <v>3107</v>
      </c>
      <c r="D1501" s="122" t="s">
        <v>4204</v>
      </c>
    </row>
    <row r="1502" spans="1:4">
      <c r="A1502" s="127">
        <v>1494</v>
      </c>
      <c r="B1502" s="122" t="s">
        <v>848</v>
      </c>
      <c r="C1502" s="122" t="s">
        <v>849</v>
      </c>
      <c r="D1502" s="122" t="s">
        <v>4204</v>
      </c>
    </row>
    <row r="1503" spans="1:4">
      <c r="A1503" s="127">
        <v>1495</v>
      </c>
      <c r="B1503" s="122" t="s">
        <v>3320</v>
      </c>
      <c r="C1503" s="122" t="s">
        <v>3321</v>
      </c>
      <c r="D1503" s="122" t="s">
        <v>4204</v>
      </c>
    </row>
    <row r="1504" spans="1:4">
      <c r="A1504" s="127">
        <v>1496</v>
      </c>
      <c r="B1504" s="122" t="s">
        <v>4256</v>
      </c>
      <c r="C1504" s="122" t="s">
        <v>4255</v>
      </c>
      <c r="D1504" s="122" t="s">
        <v>4204</v>
      </c>
    </row>
    <row r="1505" spans="1:4">
      <c r="A1505" s="127">
        <v>1497</v>
      </c>
      <c r="B1505" s="122" t="s">
        <v>3468</v>
      </c>
      <c r="C1505" s="122" t="s">
        <v>3469</v>
      </c>
      <c r="D1505" s="122" t="s">
        <v>4204</v>
      </c>
    </row>
    <row r="1506" spans="1:4">
      <c r="A1506" s="127">
        <v>1498</v>
      </c>
      <c r="B1506" s="122" t="s">
        <v>4254</v>
      </c>
      <c r="C1506" s="122" t="s">
        <v>4253</v>
      </c>
      <c r="D1506" s="122" t="s">
        <v>4204</v>
      </c>
    </row>
    <row r="1507" spans="1:4">
      <c r="A1507" s="127">
        <v>1499</v>
      </c>
      <c r="B1507" s="122" t="s">
        <v>2238</v>
      </c>
      <c r="C1507" s="122" t="s">
        <v>2239</v>
      </c>
      <c r="D1507" s="122" t="s">
        <v>4204</v>
      </c>
    </row>
    <row r="1508" spans="1:4">
      <c r="A1508" s="127">
        <v>1500</v>
      </c>
      <c r="B1508" s="122" t="s">
        <v>4252</v>
      </c>
      <c r="C1508" s="122" t="s">
        <v>4251</v>
      </c>
      <c r="D1508" s="122" t="s">
        <v>4204</v>
      </c>
    </row>
    <row r="1509" spans="1:4">
      <c r="A1509" s="127">
        <v>1501</v>
      </c>
      <c r="B1509" s="122" t="s">
        <v>3789</v>
      </c>
      <c r="C1509" s="122" t="s">
        <v>3790</v>
      </c>
      <c r="D1509" s="122" t="s">
        <v>4204</v>
      </c>
    </row>
    <row r="1510" spans="1:4">
      <c r="A1510" s="127">
        <v>1502</v>
      </c>
      <c r="B1510" s="122" t="s">
        <v>3983</v>
      </c>
      <c r="C1510" s="122" t="s">
        <v>3984</v>
      </c>
      <c r="D1510" s="122" t="s">
        <v>4204</v>
      </c>
    </row>
    <row r="1511" spans="1:4">
      <c r="A1511" s="127">
        <v>1503</v>
      </c>
      <c r="B1511" s="122" t="s">
        <v>862</v>
      </c>
      <c r="C1511" s="122" t="s">
        <v>863</v>
      </c>
      <c r="D1511" s="122" t="s">
        <v>4204</v>
      </c>
    </row>
    <row r="1512" spans="1:4">
      <c r="A1512" s="127">
        <v>1504</v>
      </c>
      <c r="B1512" s="122" t="s">
        <v>3891</v>
      </c>
      <c r="C1512" s="122" t="s">
        <v>3892</v>
      </c>
      <c r="D1512" s="122" t="s">
        <v>4204</v>
      </c>
    </row>
    <row r="1513" spans="1:4">
      <c r="A1513" s="127">
        <v>1505</v>
      </c>
      <c r="B1513" s="122" t="s">
        <v>2674</v>
      </c>
      <c r="C1513" s="122" t="s">
        <v>2675</v>
      </c>
      <c r="D1513" s="122" t="s">
        <v>4204</v>
      </c>
    </row>
    <row r="1514" spans="1:4">
      <c r="A1514" s="127">
        <v>1506</v>
      </c>
      <c r="B1514" s="122" t="s">
        <v>3034</v>
      </c>
      <c r="C1514" s="122" t="s">
        <v>3035</v>
      </c>
      <c r="D1514" s="122" t="s">
        <v>4204</v>
      </c>
    </row>
    <row r="1515" spans="1:4">
      <c r="A1515" s="127">
        <v>1507</v>
      </c>
      <c r="B1515" s="122" t="s">
        <v>3036</v>
      </c>
      <c r="C1515" s="122" t="s">
        <v>3037</v>
      </c>
      <c r="D1515" s="122" t="s">
        <v>4204</v>
      </c>
    </row>
    <row r="1516" spans="1:4">
      <c r="A1516" s="127">
        <v>1508</v>
      </c>
      <c r="B1516" s="122" t="s">
        <v>2404</v>
      </c>
      <c r="C1516" s="122" t="s">
        <v>2405</v>
      </c>
      <c r="D1516" s="122" t="s">
        <v>4204</v>
      </c>
    </row>
    <row r="1517" spans="1:4">
      <c r="A1517" s="127">
        <v>1509</v>
      </c>
      <c r="B1517" s="122" t="s">
        <v>2948</v>
      </c>
      <c r="C1517" s="122" t="s">
        <v>2949</v>
      </c>
      <c r="D1517" s="122" t="s">
        <v>4204</v>
      </c>
    </row>
    <row r="1518" spans="1:4">
      <c r="A1518" s="127">
        <v>1510</v>
      </c>
      <c r="B1518" s="122" t="s">
        <v>3108</v>
      </c>
      <c r="C1518" s="122" t="s">
        <v>3109</v>
      </c>
      <c r="D1518" s="122" t="s">
        <v>4204</v>
      </c>
    </row>
    <row r="1519" spans="1:4">
      <c r="A1519" s="127">
        <v>1511</v>
      </c>
      <c r="B1519" s="122" t="s">
        <v>3256</v>
      </c>
      <c r="C1519" s="122" t="s">
        <v>3257</v>
      </c>
      <c r="D1519" s="122" t="s">
        <v>4204</v>
      </c>
    </row>
    <row r="1520" spans="1:4">
      <c r="A1520" s="127">
        <v>1512</v>
      </c>
      <c r="B1520" s="122" t="s">
        <v>3322</v>
      </c>
      <c r="C1520" s="122" t="s">
        <v>3323</v>
      </c>
      <c r="D1520" s="122" t="s">
        <v>4204</v>
      </c>
    </row>
    <row r="1521" spans="1:4">
      <c r="A1521" s="127">
        <v>1513</v>
      </c>
      <c r="B1521" s="122" t="s">
        <v>4250</v>
      </c>
      <c r="C1521" s="122" t="s">
        <v>4249</v>
      </c>
      <c r="D1521" s="122" t="s">
        <v>4204</v>
      </c>
    </row>
    <row r="1522" spans="1:4">
      <c r="A1522" s="127">
        <v>1514</v>
      </c>
      <c r="B1522" s="122" t="s">
        <v>3008</v>
      </c>
      <c r="C1522" s="122" t="s">
        <v>3009</v>
      </c>
      <c r="D1522" s="122" t="s">
        <v>4204</v>
      </c>
    </row>
    <row r="1523" spans="1:4">
      <c r="A1523" s="127">
        <v>1515</v>
      </c>
      <c r="B1523" s="122" t="s">
        <v>2472</v>
      </c>
      <c r="C1523" s="122" t="s">
        <v>2473</v>
      </c>
      <c r="D1523" s="122" t="s">
        <v>4204</v>
      </c>
    </row>
    <row r="1524" spans="1:4">
      <c r="A1524" s="127">
        <v>1516</v>
      </c>
      <c r="B1524" s="122" t="s">
        <v>2606</v>
      </c>
      <c r="C1524" s="122" t="s">
        <v>2607</v>
      </c>
      <c r="D1524" s="122" t="s">
        <v>4204</v>
      </c>
    </row>
    <row r="1525" spans="1:4">
      <c r="A1525" s="127">
        <v>1517</v>
      </c>
      <c r="B1525" s="122" t="s">
        <v>3566</v>
      </c>
      <c r="C1525" s="122" t="s">
        <v>3567</v>
      </c>
      <c r="D1525" s="122" t="s">
        <v>4204</v>
      </c>
    </row>
    <row r="1526" spans="1:4">
      <c r="A1526" s="127">
        <v>1518</v>
      </c>
      <c r="B1526" s="122" t="s">
        <v>3178</v>
      </c>
      <c r="C1526" s="122" t="s">
        <v>3179</v>
      </c>
      <c r="D1526" s="122" t="s">
        <v>4204</v>
      </c>
    </row>
    <row r="1527" spans="1:4">
      <c r="A1527" s="127">
        <v>1519</v>
      </c>
      <c r="B1527" s="122" t="s">
        <v>4248</v>
      </c>
      <c r="C1527" s="122" t="s">
        <v>4247</v>
      </c>
      <c r="D1527" s="122" t="s">
        <v>4204</v>
      </c>
    </row>
    <row r="1528" spans="1:4">
      <c r="A1528" s="127">
        <v>1520</v>
      </c>
      <c r="B1528" s="122" t="s">
        <v>2868</v>
      </c>
      <c r="C1528" s="122" t="s">
        <v>2869</v>
      </c>
      <c r="D1528" s="122" t="s">
        <v>4204</v>
      </c>
    </row>
    <row r="1529" spans="1:4">
      <c r="A1529" s="127">
        <v>1521</v>
      </c>
      <c r="B1529" s="122" t="s">
        <v>2872</v>
      </c>
      <c r="C1529" s="122" t="s">
        <v>4246</v>
      </c>
      <c r="D1529" s="122" t="s">
        <v>4204</v>
      </c>
    </row>
    <row r="1530" spans="1:4">
      <c r="A1530" s="127">
        <v>1522</v>
      </c>
      <c r="B1530" s="122" t="s">
        <v>2890</v>
      </c>
      <c r="C1530" s="122" t="s">
        <v>2891</v>
      </c>
      <c r="D1530" s="122" t="s">
        <v>4204</v>
      </c>
    </row>
    <row r="1531" spans="1:4">
      <c r="A1531" s="127">
        <v>1523</v>
      </c>
      <c r="B1531" s="122" t="s">
        <v>1399</v>
      </c>
      <c r="C1531" s="122" t="s">
        <v>1400</v>
      </c>
      <c r="D1531" s="122" t="s">
        <v>4204</v>
      </c>
    </row>
    <row r="1532" spans="1:4">
      <c r="A1532" s="127">
        <v>1524</v>
      </c>
      <c r="B1532" s="122" t="s">
        <v>4245</v>
      </c>
      <c r="C1532" s="122" t="s">
        <v>4244</v>
      </c>
      <c r="D1532" s="122" t="s">
        <v>4204</v>
      </c>
    </row>
    <row r="1533" spans="1:4">
      <c r="A1533" s="127">
        <v>1525</v>
      </c>
      <c r="B1533" s="122" t="s">
        <v>2870</v>
      </c>
      <c r="C1533" s="122" t="s">
        <v>2871</v>
      </c>
      <c r="D1533" s="122" t="s">
        <v>4204</v>
      </c>
    </row>
    <row r="1534" spans="1:4">
      <c r="A1534" s="127">
        <v>1526</v>
      </c>
      <c r="B1534" s="122" t="s">
        <v>3977</v>
      </c>
      <c r="C1534" s="122" t="s">
        <v>3978</v>
      </c>
      <c r="D1534" s="122" t="s">
        <v>4204</v>
      </c>
    </row>
    <row r="1535" spans="1:4">
      <c r="A1535" s="127">
        <v>1527</v>
      </c>
      <c r="B1535" s="122" t="s">
        <v>2574</v>
      </c>
      <c r="C1535" s="122" t="s">
        <v>2575</v>
      </c>
      <c r="D1535" s="122" t="s">
        <v>4204</v>
      </c>
    </row>
    <row r="1536" spans="1:4">
      <c r="A1536" s="127">
        <v>1528</v>
      </c>
      <c r="B1536" s="122" t="s">
        <v>2072</v>
      </c>
      <c r="C1536" s="122" t="s">
        <v>2073</v>
      </c>
      <c r="D1536" s="122" t="s">
        <v>4204</v>
      </c>
    </row>
    <row r="1537" spans="1:4">
      <c r="A1537" s="127">
        <v>1529</v>
      </c>
      <c r="B1537" s="122" t="s">
        <v>4243</v>
      </c>
      <c r="C1537" s="122" t="s">
        <v>4242</v>
      </c>
      <c r="D1537" s="122" t="s">
        <v>4204</v>
      </c>
    </row>
    <row r="1538" spans="1:4">
      <c r="A1538" s="127">
        <v>1530</v>
      </c>
      <c r="B1538" s="122" t="s">
        <v>1264</v>
      </c>
      <c r="C1538" s="122" t="s">
        <v>1265</v>
      </c>
      <c r="D1538" s="122" t="s">
        <v>4204</v>
      </c>
    </row>
    <row r="1539" spans="1:4">
      <c r="A1539" s="127">
        <v>1531</v>
      </c>
      <c r="B1539" s="122" t="s">
        <v>3250</v>
      </c>
      <c r="C1539" s="122" t="s">
        <v>3251</v>
      </c>
      <c r="D1539" s="122" t="s">
        <v>4204</v>
      </c>
    </row>
    <row r="1540" spans="1:4">
      <c r="A1540" s="127">
        <v>1532</v>
      </c>
      <c r="B1540" s="122" t="s">
        <v>2950</v>
      </c>
      <c r="C1540" s="122" t="s">
        <v>2951</v>
      </c>
      <c r="D1540" s="122" t="s">
        <v>4204</v>
      </c>
    </row>
    <row r="1541" spans="1:4">
      <c r="A1541" s="127">
        <v>1533</v>
      </c>
      <c r="B1541" s="122" t="s">
        <v>2730</v>
      </c>
      <c r="C1541" s="122" t="s">
        <v>2731</v>
      </c>
      <c r="D1541" s="122" t="s">
        <v>4204</v>
      </c>
    </row>
    <row r="1542" spans="1:4">
      <c r="A1542" s="127">
        <v>1534</v>
      </c>
      <c r="B1542" s="122" t="s">
        <v>3254</v>
      </c>
      <c r="C1542" s="122" t="s">
        <v>3255</v>
      </c>
      <c r="D1542" s="122" t="s">
        <v>4204</v>
      </c>
    </row>
    <row r="1543" spans="1:4">
      <c r="A1543" s="127">
        <v>1535</v>
      </c>
      <c r="B1543" s="122" t="s">
        <v>2756</v>
      </c>
      <c r="C1543" s="122" t="s">
        <v>2757</v>
      </c>
      <c r="D1543" s="122" t="s">
        <v>4204</v>
      </c>
    </row>
    <row r="1544" spans="1:4">
      <c r="A1544" s="127">
        <v>1536</v>
      </c>
      <c r="B1544" s="122" t="s">
        <v>1730</v>
      </c>
      <c r="C1544" s="122" t="s">
        <v>1731</v>
      </c>
      <c r="D1544" s="122" t="s">
        <v>4204</v>
      </c>
    </row>
    <row r="1545" spans="1:4">
      <c r="A1545" s="127">
        <v>1537</v>
      </c>
      <c r="B1545" s="122" t="s">
        <v>3610</v>
      </c>
      <c r="C1545" s="122" t="s">
        <v>3611</v>
      </c>
      <c r="D1545" s="122" t="s">
        <v>4204</v>
      </c>
    </row>
    <row r="1546" spans="1:4">
      <c r="A1546" s="127">
        <v>1538</v>
      </c>
      <c r="B1546" s="122" t="s">
        <v>2802</v>
      </c>
      <c r="C1546" s="122" t="s">
        <v>2803</v>
      </c>
      <c r="D1546" s="122" t="s">
        <v>4204</v>
      </c>
    </row>
    <row r="1547" spans="1:4">
      <c r="A1547" s="127">
        <v>1539</v>
      </c>
      <c r="B1547" s="122" t="s">
        <v>4241</v>
      </c>
      <c r="C1547" s="122" t="s">
        <v>4240</v>
      </c>
      <c r="D1547" s="122" t="s">
        <v>4204</v>
      </c>
    </row>
    <row r="1548" spans="1:4">
      <c r="A1548" s="127">
        <v>1540</v>
      </c>
      <c r="B1548" s="122" t="s">
        <v>2874</v>
      </c>
      <c r="C1548" s="122" t="s">
        <v>2875</v>
      </c>
      <c r="D1548" s="122" t="s">
        <v>4204</v>
      </c>
    </row>
    <row r="1549" spans="1:4">
      <c r="A1549" s="127">
        <v>1541</v>
      </c>
      <c r="B1549" s="122" t="s">
        <v>3472</v>
      </c>
      <c r="C1549" s="122" t="s">
        <v>3473</v>
      </c>
      <c r="D1549" s="122" t="s">
        <v>4204</v>
      </c>
    </row>
    <row r="1550" spans="1:4">
      <c r="A1550" s="127">
        <v>1542</v>
      </c>
      <c r="B1550" s="122" t="s">
        <v>3508</v>
      </c>
      <c r="C1550" s="122" t="s">
        <v>3509</v>
      </c>
      <c r="D1550" s="122" t="s">
        <v>4204</v>
      </c>
    </row>
    <row r="1551" spans="1:4">
      <c r="A1551" s="127">
        <v>1543</v>
      </c>
      <c r="B1551" s="122" t="s">
        <v>2360</v>
      </c>
      <c r="C1551" s="122" t="s">
        <v>2361</v>
      </c>
      <c r="D1551" s="122" t="s">
        <v>4204</v>
      </c>
    </row>
    <row r="1552" spans="1:4">
      <c r="A1552" s="127">
        <v>1544</v>
      </c>
      <c r="B1552" s="122" t="s">
        <v>3110</v>
      </c>
      <c r="C1552" s="122" t="s">
        <v>3111</v>
      </c>
      <c r="D1552" s="122" t="s">
        <v>4204</v>
      </c>
    </row>
    <row r="1553" spans="1:4">
      <c r="A1553" s="127">
        <v>1545</v>
      </c>
      <c r="B1553" s="122" t="s">
        <v>2892</v>
      </c>
      <c r="C1553" s="122" t="s">
        <v>2893</v>
      </c>
      <c r="D1553" s="122" t="s">
        <v>4204</v>
      </c>
    </row>
    <row r="1554" spans="1:4">
      <c r="A1554" s="127">
        <v>1546</v>
      </c>
      <c r="B1554" s="122" t="s">
        <v>3791</v>
      </c>
      <c r="C1554" s="122" t="s">
        <v>3792</v>
      </c>
      <c r="D1554" s="122" t="s">
        <v>4204</v>
      </c>
    </row>
    <row r="1555" spans="1:4">
      <c r="A1555" s="127">
        <v>1547</v>
      </c>
      <c r="B1555" s="122" t="s">
        <v>1097</v>
      </c>
      <c r="C1555" s="122" t="s">
        <v>4239</v>
      </c>
      <c r="D1555" s="122" t="s">
        <v>4204</v>
      </c>
    </row>
    <row r="1556" spans="1:4">
      <c r="A1556" s="127">
        <v>1548</v>
      </c>
      <c r="B1556" s="122" t="s">
        <v>3180</v>
      </c>
      <c r="C1556" s="122" t="s">
        <v>3181</v>
      </c>
      <c r="D1556" s="122" t="s">
        <v>4204</v>
      </c>
    </row>
    <row r="1557" spans="1:4">
      <c r="A1557" s="127">
        <v>1549</v>
      </c>
      <c r="B1557" s="122" t="s">
        <v>2432</v>
      </c>
      <c r="C1557" s="122" t="s">
        <v>2433</v>
      </c>
      <c r="D1557" s="122" t="s">
        <v>4204</v>
      </c>
    </row>
    <row r="1558" spans="1:4">
      <c r="A1558" s="127">
        <v>1550</v>
      </c>
      <c r="B1558" s="122" t="s">
        <v>2670</v>
      </c>
      <c r="C1558" s="122" t="s">
        <v>2671</v>
      </c>
      <c r="D1558" s="122" t="s">
        <v>4204</v>
      </c>
    </row>
    <row r="1559" spans="1:4">
      <c r="A1559" s="127">
        <v>1551</v>
      </c>
      <c r="B1559" s="122" t="s">
        <v>2352</v>
      </c>
      <c r="C1559" s="122" t="s">
        <v>2353</v>
      </c>
      <c r="D1559" s="122" t="s">
        <v>4204</v>
      </c>
    </row>
    <row r="1560" spans="1:4">
      <c r="A1560" s="127">
        <v>1552</v>
      </c>
      <c r="B1560" s="122" t="s">
        <v>3793</v>
      </c>
      <c r="C1560" s="122" t="s">
        <v>3794</v>
      </c>
      <c r="D1560" s="122" t="s">
        <v>4204</v>
      </c>
    </row>
    <row r="1561" spans="1:4">
      <c r="A1561" s="127">
        <v>1553</v>
      </c>
      <c r="B1561" s="122" t="s">
        <v>2608</v>
      </c>
      <c r="C1561" s="122" t="s">
        <v>2609</v>
      </c>
      <c r="D1561" s="122" t="s">
        <v>4204</v>
      </c>
    </row>
    <row r="1562" spans="1:4">
      <c r="A1562" s="127">
        <v>1554</v>
      </c>
      <c r="B1562" s="122" t="s">
        <v>3414</v>
      </c>
      <c r="C1562" s="122" t="s">
        <v>3415</v>
      </c>
      <c r="D1562" s="122" t="s">
        <v>4204</v>
      </c>
    </row>
    <row r="1563" spans="1:4">
      <c r="A1563" s="127">
        <v>1555</v>
      </c>
      <c r="B1563" s="122" t="s">
        <v>3895</v>
      </c>
      <c r="C1563" s="122" t="s">
        <v>3896</v>
      </c>
      <c r="D1563" s="122" t="s">
        <v>4204</v>
      </c>
    </row>
    <row r="1564" spans="1:4">
      <c r="A1564" s="127">
        <v>1556</v>
      </c>
      <c r="B1564" s="122" t="s">
        <v>4238</v>
      </c>
      <c r="C1564" s="122" t="s">
        <v>4237</v>
      </c>
      <c r="D1564" s="122" t="s">
        <v>4204</v>
      </c>
    </row>
    <row r="1565" spans="1:4">
      <c r="A1565" s="127">
        <v>1557</v>
      </c>
      <c r="B1565" s="122" t="s">
        <v>888</v>
      </c>
      <c r="C1565" s="122" t="s">
        <v>889</v>
      </c>
      <c r="D1565" s="122" t="s">
        <v>4204</v>
      </c>
    </row>
    <row r="1566" spans="1:4">
      <c r="A1566" s="127">
        <v>1558</v>
      </c>
      <c r="B1566" s="122" t="s">
        <v>2354</v>
      </c>
      <c r="C1566" s="122" t="s">
        <v>2355</v>
      </c>
      <c r="D1566" s="122" t="s">
        <v>4204</v>
      </c>
    </row>
    <row r="1567" spans="1:4">
      <c r="A1567" s="127">
        <v>1559</v>
      </c>
      <c r="B1567" s="122" t="s">
        <v>2954</v>
      </c>
      <c r="C1567" s="122" t="s">
        <v>2955</v>
      </c>
      <c r="D1567" s="122" t="s">
        <v>4204</v>
      </c>
    </row>
    <row r="1568" spans="1:4">
      <c r="A1568" s="127">
        <v>1560</v>
      </c>
      <c r="B1568" s="122" t="s">
        <v>4236</v>
      </c>
      <c r="C1568" s="122" t="s">
        <v>4235</v>
      </c>
      <c r="D1568" s="122" t="s">
        <v>4204</v>
      </c>
    </row>
    <row r="1569" spans="1:4">
      <c r="A1569" s="127">
        <v>1561</v>
      </c>
      <c r="B1569" s="122" t="s">
        <v>3568</v>
      </c>
      <c r="C1569" s="122" t="s">
        <v>3569</v>
      </c>
      <c r="D1569" s="122" t="s">
        <v>4204</v>
      </c>
    </row>
    <row r="1570" spans="1:4">
      <c r="A1570" s="127">
        <v>1562</v>
      </c>
      <c r="B1570" s="122" t="s">
        <v>3480</v>
      </c>
      <c r="C1570" s="122" t="s">
        <v>3481</v>
      </c>
      <c r="D1570" s="122" t="s">
        <v>4204</v>
      </c>
    </row>
    <row r="1571" spans="1:4">
      <c r="A1571" s="127">
        <v>1563</v>
      </c>
      <c r="B1571" s="122" t="s">
        <v>3276</v>
      </c>
      <c r="C1571" s="122" t="s">
        <v>3277</v>
      </c>
      <c r="D1571" s="122" t="s">
        <v>4204</v>
      </c>
    </row>
    <row r="1572" spans="1:4">
      <c r="A1572" s="127">
        <v>1564</v>
      </c>
      <c r="B1572" s="122" t="s">
        <v>2876</v>
      </c>
      <c r="C1572" s="122" t="s">
        <v>2877</v>
      </c>
      <c r="D1572" s="122" t="s">
        <v>4204</v>
      </c>
    </row>
    <row r="1573" spans="1:4">
      <c r="A1573" s="127">
        <v>1565</v>
      </c>
      <c r="B1573" s="122" t="s">
        <v>3644</v>
      </c>
      <c r="C1573" s="122" t="s">
        <v>1209</v>
      </c>
      <c r="D1573" s="122" t="s">
        <v>4204</v>
      </c>
    </row>
    <row r="1574" spans="1:4">
      <c r="A1574" s="127">
        <v>1566</v>
      </c>
      <c r="B1574" s="122" t="s">
        <v>2924</v>
      </c>
      <c r="C1574" s="122" t="s">
        <v>4234</v>
      </c>
      <c r="D1574" s="122" t="s">
        <v>4204</v>
      </c>
    </row>
    <row r="1575" spans="1:4">
      <c r="A1575" s="127">
        <v>1567</v>
      </c>
      <c r="B1575" s="122" t="s">
        <v>2476</v>
      </c>
      <c r="C1575" s="122" t="s">
        <v>4233</v>
      </c>
      <c r="D1575" s="122" t="s">
        <v>4204</v>
      </c>
    </row>
    <row r="1576" spans="1:4">
      <c r="A1576" s="127">
        <v>1568</v>
      </c>
      <c r="B1576" s="122" t="s">
        <v>919</v>
      </c>
      <c r="C1576" s="122" t="s">
        <v>920</v>
      </c>
      <c r="D1576" s="122" t="s">
        <v>4204</v>
      </c>
    </row>
    <row r="1577" spans="1:4">
      <c r="A1577" s="127">
        <v>1569</v>
      </c>
      <c r="B1577" s="122" t="s">
        <v>3258</v>
      </c>
      <c r="C1577" s="122" t="s">
        <v>3259</v>
      </c>
      <c r="D1577" s="122" t="s">
        <v>4204</v>
      </c>
    </row>
    <row r="1578" spans="1:4">
      <c r="A1578" s="127">
        <v>1570</v>
      </c>
      <c r="B1578" s="122" t="s">
        <v>3338</v>
      </c>
      <c r="C1578" s="122" t="s">
        <v>3339</v>
      </c>
      <c r="D1578" s="122" t="s">
        <v>4204</v>
      </c>
    </row>
    <row r="1579" spans="1:4">
      <c r="A1579" s="127">
        <v>1571</v>
      </c>
      <c r="B1579" s="122" t="s">
        <v>3570</v>
      </c>
      <c r="C1579" s="122" t="s">
        <v>3571</v>
      </c>
      <c r="D1579" s="122" t="s">
        <v>4204</v>
      </c>
    </row>
    <row r="1580" spans="1:4">
      <c r="A1580" s="127">
        <v>1572</v>
      </c>
      <c r="B1580" s="122" t="s">
        <v>3897</v>
      </c>
      <c r="C1580" s="122" t="s">
        <v>3898</v>
      </c>
      <c r="D1580" s="122" t="s">
        <v>4204</v>
      </c>
    </row>
    <row r="1581" spans="1:4">
      <c r="A1581" s="127">
        <v>1573</v>
      </c>
      <c r="B1581" s="122" t="s">
        <v>2806</v>
      </c>
      <c r="C1581" s="122" t="s">
        <v>2807</v>
      </c>
      <c r="D1581" s="122" t="s">
        <v>4204</v>
      </c>
    </row>
    <row r="1582" spans="1:4">
      <c r="A1582" s="127">
        <v>1574</v>
      </c>
      <c r="B1582" s="122" t="s">
        <v>2536</v>
      </c>
      <c r="C1582" s="122" t="s">
        <v>2537</v>
      </c>
      <c r="D1582" s="122" t="s">
        <v>4204</v>
      </c>
    </row>
    <row r="1583" spans="1:4">
      <c r="A1583" s="127">
        <v>1575</v>
      </c>
      <c r="B1583" s="122" t="s">
        <v>2108</v>
      </c>
      <c r="C1583" s="122" t="s">
        <v>2109</v>
      </c>
      <c r="D1583" s="122" t="s">
        <v>4204</v>
      </c>
    </row>
    <row r="1584" spans="1:4">
      <c r="A1584" s="127">
        <v>1576</v>
      </c>
      <c r="B1584" s="122" t="s">
        <v>2154</v>
      </c>
      <c r="C1584" s="122" t="s">
        <v>2155</v>
      </c>
      <c r="D1584" s="122" t="s">
        <v>4204</v>
      </c>
    </row>
    <row r="1585" spans="1:4">
      <c r="A1585" s="127">
        <v>1577</v>
      </c>
      <c r="B1585" s="122" t="s">
        <v>3797</v>
      </c>
      <c r="C1585" s="122" t="s">
        <v>3798</v>
      </c>
      <c r="D1585" s="122" t="s">
        <v>4204</v>
      </c>
    </row>
    <row r="1586" spans="1:4">
      <c r="A1586" s="127">
        <v>1578</v>
      </c>
      <c r="B1586" s="122" t="s">
        <v>2734</v>
      </c>
      <c r="C1586" s="122" t="s">
        <v>2735</v>
      </c>
      <c r="D1586" s="122" t="s">
        <v>4204</v>
      </c>
    </row>
    <row r="1587" spans="1:4">
      <c r="A1587" s="127">
        <v>1579</v>
      </c>
      <c r="B1587" s="122" t="s">
        <v>2808</v>
      </c>
      <c r="C1587" s="122" t="s">
        <v>4232</v>
      </c>
      <c r="D1587" s="122" t="s">
        <v>4204</v>
      </c>
    </row>
    <row r="1588" spans="1:4">
      <c r="A1588" s="127">
        <v>1580</v>
      </c>
      <c r="B1588" s="122" t="s">
        <v>2356</v>
      </c>
      <c r="C1588" s="122" t="s">
        <v>2357</v>
      </c>
      <c r="D1588" s="122" t="s">
        <v>4204</v>
      </c>
    </row>
    <row r="1589" spans="1:4">
      <c r="A1589" s="127">
        <v>1581</v>
      </c>
      <c r="B1589" s="122" t="s">
        <v>3082</v>
      </c>
      <c r="C1589" s="122" t="s">
        <v>3083</v>
      </c>
      <c r="D1589" s="122" t="s">
        <v>4204</v>
      </c>
    </row>
    <row r="1590" spans="1:4">
      <c r="A1590" s="127">
        <v>1582</v>
      </c>
      <c r="B1590" s="122" t="s">
        <v>2358</v>
      </c>
      <c r="C1590" s="122" t="s">
        <v>2359</v>
      </c>
      <c r="D1590" s="122" t="s">
        <v>4204</v>
      </c>
    </row>
    <row r="1591" spans="1:4">
      <c r="A1591" s="127">
        <v>1583</v>
      </c>
      <c r="B1591" s="122" t="s">
        <v>2810</v>
      </c>
      <c r="C1591" s="122" t="s">
        <v>2811</v>
      </c>
      <c r="D1591" s="122" t="s">
        <v>4204</v>
      </c>
    </row>
    <row r="1592" spans="1:4">
      <c r="A1592" s="127">
        <v>1584</v>
      </c>
      <c r="B1592" s="122" t="s">
        <v>3805</v>
      </c>
      <c r="C1592" s="122" t="s">
        <v>3806</v>
      </c>
      <c r="D1592" s="122" t="s">
        <v>4204</v>
      </c>
    </row>
    <row r="1593" spans="1:4">
      <c r="A1593" s="127">
        <v>1585</v>
      </c>
      <c r="B1593" s="122" t="s">
        <v>3903</v>
      </c>
      <c r="C1593" s="122" t="s">
        <v>3904</v>
      </c>
      <c r="D1593" s="122" t="s">
        <v>4204</v>
      </c>
    </row>
    <row r="1594" spans="1:4">
      <c r="A1594" s="127">
        <v>1586</v>
      </c>
      <c r="B1594" s="122" t="s">
        <v>2478</v>
      </c>
      <c r="C1594" s="122" t="s">
        <v>4231</v>
      </c>
      <c r="D1594" s="122" t="s">
        <v>4204</v>
      </c>
    </row>
    <row r="1595" spans="1:4">
      <c r="A1595" s="127">
        <v>1587</v>
      </c>
      <c r="B1595" s="122" t="s">
        <v>3418</v>
      </c>
      <c r="C1595" s="122" t="s">
        <v>3419</v>
      </c>
      <c r="D1595" s="122" t="s">
        <v>4204</v>
      </c>
    </row>
    <row r="1596" spans="1:4">
      <c r="A1596" s="127">
        <v>1588</v>
      </c>
      <c r="B1596" s="122" t="s">
        <v>2410</v>
      </c>
      <c r="C1596" s="122" t="s">
        <v>2411</v>
      </c>
      <c r="D1596" s="122" t="s">
        <v>4204</v>
      </c>
    </row>
    <row r="1597" spans="1:4">
      <c r="A1597" s="127">
        <v>1589</v>
      </c>
      <c r="B1597" s="122" t="s">
        <v>945</v>
      </c>
      <c r="C1597" s="122" t="s">
        <v>946</v>
      </c>
      <c r="D1597" s="122" t="s">
        <v>4204</v>
      </c>
    </row>
    <row r="1598" spans="1:4">
      <c r="A1598" s="127">
        <v>1590</v>
      </c>
      <c r="B1598" s="122" t="s">
        <v>947</v>
      </c>
      <c r="C1598" s="122" t="s">
        <v>948</v>
      </c>
      <c r="D1598" s="122" t="s">
        <v>4204</v>
      </c>
    </row>
    <row r="1599" spans="1:4">
      <c r="A1599" s="127">
        <v>1591</v>
      </c>
      <c r="B1599" s="122" t="s">
        <v>3326</v>
      </c>
      <c r="C1599" s="122" t="s">
        <v>3327</v>
      </c>
      <c r="D1599" s="122" t="s">
        <v>4204</v>
      </c>
    </row>
    <row r="1600" spans="1:4">
      <c r="A1600" s="127">
        <v>1592</v>
      </c>
      <c r="B1600" s="122" t="s">
        <v>2408</v>
      </c>
      <c r="C1600" s="122" t="s">
        <v>4230</v>
      </c>
      <c r="D1600" s="122" t="s">
        <v>4204</v>
      </c>
    </row>
    <row r="1601" spans="1:4">
      <c r="A1601" s="127">
        <v>1593</v>
      </c>
      <c r="B1601" s="122" t="s">
        <v>2956</v>
      </c>
      <c r="C1601" s="122" t="s">
        <v>2957</v>
      </c>
      <c r="D1601" s="122" t="s">
        <v>4204</v>
      </c>
    </row>
    <row r="1602" spans="1:4">
      <c r="A1602" s="127">
        <v>1594</v>
      </c>
      <c r="B1602" s="122" t="s">
        <v>2242</v>
      </c>
      <c r="C1602" s="122" t="s">
        <v>2243</v>
      </c>
      <c r="D1602" s="122" t="s">
        <v>4204</v>
      </c>
    </row>
    <row r="1603" spans="1:4">
      <c r="A1603" s="127">
        <v>1595</v>
      </c>
      <c r="B1603" s="122" t="s">
        <v>3324</v>
      </c>
      <c r="C1603" s="122" t="s">
        <v>3325</v>
      </c>
      <c r="D1603" s="122" t="s">
        <v>4204</v>
      </c>
    </row>
    <row r="1604" spans="1:4">
      <c r="A1604" s="127">
        <v>1596</v>
      </c>
      <c r="B1604" s="122" t="s">
        <v>3328</v>
      </c>
      <c r="C1604" s="122" t="s">
        <v>3329</v>
      </c>
      <c r="D1604" s="122" t="s">
        <v>4204</v>
      </c>
    </row>
    <row r="1605" spans="1:4">
      <c r="A1605" s="127">
        <v>1597</v>
      </c>
      <c r="B1605" s="122" t="s">
        <v>2676</v>
      </c>
      <c r="C1605" s="122" t="s">
        <v>2677</v>
      </c>
      <c r="D1605" s="122" t="s">
        <v>4204</v>
      </c>
    </row>
    <row r="1606" spans="1:4">
      <c r="A1606" s="127">
        <v>1598</v>
      </c>
      <c r="B1606" s="122" t="s">
        <v>4047</v>
      </c>
      <c r="C1606" s="122" t="s">
        <v>4048</v>
      </c>
      <c r="D1606" s="122" t="s">
        <v>4204</v>
      </c>
    </row>
    <row r="1607" spans="1:4">
      <c r="A1607" s="127">
        <v>1599</v>
      </c>
      <c r="B1607" s="122" t="s">
        <v>3420</v>
      </c>
      <c r="C1607" s="122" t="s">
        <v>3421</v>
      </c>
      <c r="D1607" s="122" t="s">
        <v>4204</v>
      </c>
    </row>
    <row r="1608" spans="1:4">
      <c r="A1608" s="127">
        <v>1600</v>
      </c>
      <c r="B1608" s="122" t="s">
        <v>2275</v>
      </c>
      <c r="C1608" s="122" t="s">
        <v>4229</v>
      </c>
      <c r="D1608" s="122" t="s">
        <v>4204</v>
      </c>
    </row>
    <row r="1609" spans="1:4">
      <c r="A1609" s="127">
        <v>1601</v>
      </c>
      <c r="B1609" s="122" t="s">
        <v>2412</v>
      </c>
      <c r="C1609" s="122" t="s">
        <v>2413</v>
      </c>
      <c r="D1609" s="122" t="s">
        <v>4204</v>
      </c>
    </row>
    <row r="1610" spans="1:4">
      <c r="A1610" s="127">
        <v>1602</v>
      </c>
      <c r="B1610" s="122" t="s">
        <v>3657</v>
      </c>
      <c r="C1610" s="122" t="s">
        <v>3658</v>
      </c>
      <c r="D1610" s="122" t="s">
        <v>4204</v>
      </c>
    </row>
    <row r="1611" spans="1:4">
      <c r="A1611" s="127">
        <v>1603</v>
      </c>
      <c r="B1611" s="122" t="s">
        <v>3416</v>
      </c>
      <c r="C1611" s="122" t="s">
        <v>3417</v>
      </c>
      <c r="D1611" s="122" t="s">
        <v>4204</v>
      </c>
    </row>
    <row r="1612" spans="1:4">
      <c r="A1612" s="127">
        <v>1604</v>
      </c>
      <c r="B1612" s="122" t="s">
        <v>4049</v>
      </c>
      <c r="C1612" s="122" t="s">
        <v>4050</v>
      </c>
      <c r="D1612" s="122" t="s">
        <v>4204</v>
      </c>
    </row>
    <row r="1613" spans="1:4">
      <c r="A1613" s="127">
        <v>1605</v>
      </c>
      <c r="B1613" s="122" t="s">
        <v>3645</v>
      </c>
      <c r="C1613" s="122" t="s">
        <v>4228</v>
      </c>
      <c r="D1613" s="122" t="s">
        <v>4204</v>
      </c>
    </row>
    <row r="1614" spans="1:4">
      <c r="A1614" s="127">
        <v>1606</v>
      </c>
      <c r="B1614" s="122" t="s">
        <v>3260</v>
      </c>
      <c r="C1614" s="122" t="s">
        <v>3261</v>
      </c>
      <c r="D1614" s="122" t="s">
        <v>4204</v>
      </c>
    </row>
    <row r="1615" spans="1:4">
      <c r="A1615" s="127">
        <v>1607</v>
      </c>
      <c r="B1615" s="122" t="s">
        <v>2682</v>
      </c>
      <c r="C1615" s="122" t="s">
        <v>2683</v>
      </c>
      <c r="D1615" s="122" t="s">
        <v>4204</v>
      </c>
    </row>
    <row r="1616" spans="1:4">
      <c r="A1616" s="127">
        <v>1608</v>
      </c>
      <c r="B1616" s="122" t="s">
        <v>3264</v>
      </c>
      <c r="C1616" s="122" t="s">
        <v>3265</v>
      </c>
      <c r="D1616" s="122" t="s">
        <v>4204</v>
      </c>
    </row>
    <row r="1617" spans="1:4">
      <c r="A1617" s="127">
        <v>1609</v>
      </c>
      <c r="B1617" s="122" t="s">
        <v>3572</v>
      </c>
      <c r="C1617" s="122" t="s">
        <v>3573</v>
      </c>
      <c r="D1617" s="122" t="s">
        <v>4204</v>
      </c>
    </row>
    <row r="1618" spans="1:4">
      <c r="A1618" s="127">
        <v>1610</v>
      </c>
      <c r="B1618" s="122" t="s">
        <v>4227</v>
      </c>
      <c r="C1618" s="122" t="s">
        <v>4226</v>
      </c>
      <c r="D1618" s="122" t="s">
        <v>4204</v>
      </c>
    </row>
    <row r="1619" spans="1:4">
      <c r="A1619" s="127">
        <v>1611</v>
      </c>
      <c r="B1619" s="122" t="s">
        <v>4225</v>
      </c>
      <c r="C1619" s="122" t="s">
        <v>4224</v>
      </c>
      <c r="D1619" s="122" t="s">
        <v>4204</v>
      </c>
    </row>
    <row r="1620" spans="1:4">
      <c r="A1620" s="127">
        <v>1612</v>
      </c>
      <c r="B1620" s="122" t="s">
        <v>2736</v>
      </c>
      <c r="C1620" s="122" t="s">
        <v>2737</v>
      </c>
      <c r="D1620" s="122" t="s">
        <v>4204</v>
      </c>
    </row>
    <row r="1621" spans="1:4">
      <c r="A1621" s="127">
        <v>1613</v>
      </c>
      <c r="B1621" s="122" t="s">
        <v>3636</v>
      </c>
      <c r="C1621" s="122" t="s">
        <v>3637</v>
      </c>
      <c r="D1621" s="122" t="s">
        <v>4204</v>
      </c>
    </row>
    <row r="1622" spans="1:4">
      <c r="A1622" s="127">
        <v>1614</v>
      </c>
      <c r="B1622" s="122" t="s">
        <v>2882</v>
      </c>
      <c r="C1622" s="122" t="s">
        <v>2883</v>
      </c>
      <c r="D1622" s="122" t="s">
        <v>4204</v>
      </c>
    </row>
    <row r="1623" spans="1:4">
      <c r="A1623" s="127">
        <v>1615</v>
      </c>
      <c r="B1623" s="122" t="s">
        <v>987</v>
      </c>
      <c r="C1623" s="122" t="s">
        <v>988</v>
      </c>
      <c r="D1623" s="122" t="s">
        <v>4204</v>
      </c>
    </row>
    <row r="1624" spans="1:4">
      <c r="A1624" s="127">
        <v>1616</v>
      </c>
      <c r="B1624" s="122" t="s">
        <v>2480</v>
      </c>
      <c r="C1624" s="122" t="s">
        <v>2481</v>
      </c>
      <c r="D1624" s="122" t="s">
        <v>4204</v>
      </c>
    </row>
    <row r="1625" spans="1:4">
      <c r="A1625" s="127">
        <v>1617</v>
      </c>
      <c r="B1625" s="122" t="s">
        <v>3719</v>
      </c>
      <c r="C1625" s="122" t="s">
        <v>3720</v>
      </c>
      <c r="D1625" s="122" t="s">
        <v>4204</v>
      </c>
    </row>
    <row r="1626" spans="1:4">
      <c r="A1626" s="127">
        <v>1618</v>
      </c>
      <c r="B1626" s="122" t="s">
        <v>3803</v>
      </c>
      <c r="C1626" s="122" t="s">
        <v>3804</v>
      </c>
      <c r="D1626" s="122" t="s">
        <v>4204</v>
      </c>
    </row>
    <row r="1627" spans="1:4">
      <c r="A1627" s="127">
        <v>1619</v>
      </c>
      <c r="B1627" s="122" t="s">
        <v>4141</v>
      </c>
      <c r="C1627" s="122" t="s">
        <v>4223</v>
      </c>
      <c r="D1627" s="122" t="s">
        <v>4204</v>
      </c>
    </row>
    <row r="1628" spans="1:4">
      <c r="A1628" s="127">
        <v>1620</v>
      </c>
      <c r="B1628" s="122" t="s">
        <v>2966</v>
      </c>
      <c r="C1628" s="122" t="s">
        <v>2967</v>
      </c>
      <c r="D1628" s="122" t="s">
        <v>4204</v>
      </c>
    </row>
    <row r="1629" spans="1:4">
      <c r="A1629" s="127">
        <v>1621</v>
      </c>
      <c r="B1629" s="122" t="s">
        <v>3721</v>
      </c>
      <c r="C1629" s="122" t="s">
        <v>3722</v>
      </c>
      <c r="D1629" s="122" t="s">
        <v>4204</v>
      </c>
    </row>
    <row r="1630" spans="1:4">
      <c r="A1630" s="127">
        <v>1622</v>
      </c>
      <c r="B1630" s="122" t="s">
        <v>3112</v>
      </c>
      <c r="C1630" s="122" t="s">
        <v>3113</v>
      </c>
      <c r="D1630" s="122" t="s">
        <v>4204</v>
      </c>
    </row>
    <row r="1631" spans="1:4">
      <c r="A1631" s="127">
        <v>1623</v>
      </c>
      <c r="B1631" s="122" t="s">
        <v>3336</v>
      </c>
      <c r="C1631" s="122" t="s">
        <v>4222</v>
      </c>
      <c r="D1631" s="122" t="s">
        <v>4204</v>
      </c>
    </row>
    <row r="1632" spans="1:4">
      <c r="A1632" s="127">
        <v>1624</v>
      </c>
      <c r="B1632" s="122" t="s">
        <v>2968</v>
      </c>
      <c r="C1632" s="122" t="s">
        <v>2969</v>
      </c>
      <c r="D1632" s="122" t="s">
        <v>4204</v>
      </c>
    </row>
    <row r="1633" spans="1:4">
      <c r="A1633" s="127">
        <v>1625</v>
      </c>
      <c r="B1633" s="122" t="s">
        <v>3991</v>
      </c>
      <c r="C1633" s="122" t="s">
        <v>3992</v>
      </c>
      <c r="D1633" s="122" t="s">
        <v>4204</v>
      </c>
    </row>
    <row r="1634" spans="1:4">
      <c r="A1634" s="127">
        <v>1626</v>
      </c>
      <c r="B1634" s="122" t="s">
        <v>1020</v>
      </c>
      <c r="C1634" s="122" t="s">
        <v>1021</v>
      </c>
      <c r="D1634" s="122" t="s">
        <v>4204</v>
      </c>
    </row>
    <row r="1635" spans="1:4">
      <c r="A1635" s="127">
        <v>1627</v>
      </c>
      <c r="B1635" s="122" t="s">
        <v>3723</v>
      </c>
      <c r="C1635" s="122" t="s">
        <v>3724</v>
      </c>
      <c r="D1635" s="122" t="s">
        <v>4204</v>
      </c>
    </row>
    <row r="1636" spans="1:4">
      <c r="A1636" s="127">
        <v>1628</v>
      </c>
      <c r="B1636" s="122" t="s">
        <v>3801</v>
      </c>
      <c r="C1636" s="122" t="s">
        <v>3802</v>
      </c>
      <c r="D1636" s="122" t="s">
        <v>4204</v>
      </c>
    </row>
    <row r="1637" spans="1:4">
      <c r="A1637" s="127">
        <v>1629</v>
      </c>
      <c r="B1637" s="122" t="s">
        <v>3993</v>
      </c>
      <c r="C1637" s="122" t="s">
        <v>3994</v>
      </c>
      <c r="D1637" s="122" t="s">
        <v>4204</v>
      </c>
    </row>
    <row r="1638" spans="1:4">
      <c r="A1638" s="127">
        <v>1630</v>
      </c>
      <c r="B1638" s="122" t="s">
        <v>3262</v>
      </c>
      <c r="C1638" s="122" t="s">
        <v>3263</v>
      </c>
      <c r="D1638" s="122" t="s">
        <v>4204</v>
      </c>
    </row>
    <row r="1639" spans="1:4">
      <c r="A1639" s="127">
        <v>1631</v>
      </c>
      <c r="B1639" s="122" t="s">
        <v>2414</v>
      </c>
      <c r="C1639" s="122" t="s">
        <v>4221</v>
      </c>
      <c r="D1639" s="122" t="s">
        <v>4204</v>
      </c>
    </row>
    <row r="1640" spans="1:4">
      <c r="A1640" s="127">
        <v>1632</v>
      </c>
      <c r="B1640" s="122" t="s">
        <v>3040</v>
      </c>
      <c r="C1640" s="122" t="s">
        <v>3041</v>
      </c>
      <c r="D1640" s="122" t="s">
        <v>4204</v>
      </c>
    </row>
    <row r="1641" spans="1:4">
      <c r="A1641" s="127">
        <v>1633</v>
      </c>
      <c r="B1641" s="122" t="s">
        <v>3476</v>
      </c>
      <c r="C1641" s="122" t="s">
        <v>3477</v>
      </c>
      <c r="D1641" s="122" t="s">
        <v>4204</v>
      </c>
    </row>
    <row r="1642" spans="1:4">
      <c r="A1642" s="127">
        <v>1634</v>
      </c>
      <c r="B1642" s="122" t="s">
        <v>2680</v>
      </c>
      <c r="C1642" s="122" t="s">
        <v>4220</v>
      </c>
      <c r="D1642" s="122" t="s">
        <v>4204</v>
      </c>
    </row>
    <row r="1643" spans="1:4">
      <c r="A1643" s="127">
        <v>1635</v>
      </c>
      <c r="B1643" s="122" t="s">
        <v>3661</v>
      </c>
      <c r="C1643" s="122" t="s">
        <v>3662</v>
      </c>
      <c r="D1643" s="122" t="s">
        <v>4204</v>
      </c>
    </row>
    <row r="1644" spans="1:4">
      <c r="A1644" s="127">
        <v>1636</v>
      </c>
      <c r="B1644" s="122" t="s">
        <v>2812</v>
      </c>
      <c r="C1644" s="122" t="s">
        <v>2813</v>
      </c>
      <c r="D1644" s="122" t="s">
        <v>4204</v>
      </c>
    </row>
    <row r="1645" spans="1:4">
      <c r="A1645" s="127">
        <v>1637</v>
      </c>
      <c r="B1645" s="122" t="s">
        <v>3807</v>
      </c>
      <c r="C1645" s="122" t="s">
        <v>3808</v>
      </c>
      <c r="D1645" s="122" t="s">
        <v>4204</v>
      </c>
    </row>
    <row r="1646" spans="1:4">
      <c r="A1646" s="127">
        <v>1638</v>
      </c>
      <c r="B1646" s="122" t="s">
        <v>1980</v>
      </c>
      <c r="C1646" s="122" t="s">
        <v>1981</v>
      </c>
      <c r="D1646" s="122" t="s">
        <v>4204</v>
      </c>
    </row>
    <row r="1647" spans="1:4">
      <c r="A1647" s="127">
        <v>1639</v>
      </c>
      <c r="B1647" s="122" t="s">
        <v>3725</v>
      </c>
      <c r="C1647" s="122" t="s">
        <v>3726</v>
      </c>
      <c r="D1647" s="122" t="s">
        <v>4204</v>
      </c>
    </row>
    <row r="1648" spans="1:4">
      <c r="A1648" s="127">
        <v>1640</v>
      </c>
      <c r="B1648" s="122" t="s">
        <v>4219</v>
      </c>
      <c r="C1648" s="122" t="s">
        <v>4218</v>
      </c>
      <c r="D1648" s="122" t="s">
        <v>4204</v>
      </c>
    </row>
    <row r="1649" spans="1:4">
      <c r="A1649" s="127">
        <v>1641</v>
      </c>
      <c r="B1649" s="122" t="s">
        <v>3478</v>
      </c>
      <c r="C1649" s="122" t="s">
        <v>3479</v>
      </c>
      <c r="D1649" s="122" t="s">
        <v>4204</v>
      </c>
    </row>
    <row r="1650" spans="1:4">
      <c r="A1650" s="127">
        <v>1642</v>
      </c>
      <c r="B1650" s="122" t="s">
        <v>1708</v>
      </c>
      <c r="C1650" s="122" t="s">
        <v>4217</v>
      </c>
      <c r="D1650" s="122" t="s">
        <v>4204</v>
      </c>
    </row>
    <row r="1651" spans="1:4">
      <c r="A1651" s="127">
        <v>1643</v>
      </c>
      <c r="B1651" s="122" t="s">
        <v>3905</v>
      </c>
      <c r="C1651" s="122" t="s">
        <v>3906</v>
      </c>
      <c r="D1651" s="122" t="s">
        <v>4204</v>
      </c>
    </row>
    <row r="1652" spans="1:4">
      <c r="A1652" s="127">
        <v>1644</v>
      </c>
      <c r="B1652" s="122" t="s">
        <v>4216</v>
      </c>
      <c r="C1652" s="122" t="s">
        <v>4215</v>
      </c>
      <c r="D1652" s="122" t="s">
        <v>4204</v>
      </c>
    </row>
    <row r="1653" spans="1:4">
      <c r="A1653" s="127">
        <v>1645</v>
      </c>
      <c r="B1653" s="122" t="s">
        <v>4137</v>
      </c>
      <c r="C1653" s="122" t="s">
        <v>4214</v>
      </c>
      <c r="D1653" s="122" t="s">
        <v>4204</v>
      </c>
    </row>
    <row r="1654" spans="1:4">
      <c r="A1654" s="127">
        <v>1646</v>
      </c>
      <c r="B1654" s="122" t="s">
        <v>3330</v>
      </c>
      <c r="C1654" s="122" t="s">
        <v>3331</v>
      </c>
      <c r="D1654" s="122" t="s">
        <v>4204</v>
      </c>
    </row>
    <row r="1655" spans="1:4">
      <c r="A1655" s="127">
        <v>1647</v>
      </c>
      <c r="B1655" s="122" t="s">
        <v>4213</v>
      </c>
      <c r="C1655" s="122" t="s">
        <v>4212</v>
      </c>
      <c r="D1655" s="122" t="s">
        <v>4204</v>
      </c>
    </row>
    <row r="1656" spans="1:4">
      <c r="A1656" s="127">
        <v>1648</v>
      </c>
      <c r="B1656" s="122" t="s">
        <v>3576</v>
      </c>
      <c r="C1656" s="122" t="s">
        <v>3577</v>
      </c>
      <c r="D1656" s="122" t="s">
        <v>4204</v>
      </c>
    </row>
    <row r="1657" spans="1:4">
      <c r="A1657" s="127">
        <v>1649</v>
      </c>
      <c r="B1657" s="122" t="s">
        <v>4211</v>
      </c>
      <c r="C1657" s="122" t="s">
        <v>4210</v>
      </c>
      <c r="D1657" s="122" t="s">
        <v>4204</v>
      </c>
    </row>
    <row r="1658" spans="1:4">
      <c r="A1658" s="127">
        <v>1650</v>
      </c>
      <c r="B1658" s="122" t="s">
        <v>2678</v>
      </c>
      <c r="C1658" s="122" t="s">
        <v>2679</v>
      </c>
      <c r="D1658" s="122" t="s">
        <v>4204</v>
      </c>
    </row>
    <row r="1659" spans="1:4">
      <c r="A1659" s="127">
        <v>1651</v>
      </c>
      <c r="B1659" s="122" t="s">
        <v>2212</v>
      </c>
      <c r="C1659" s="122" t="s">
        <v>2213</v>
      </c>
      <c r="D1659" s="122" t="s">
        <v>4204</v>
      </c>
    </row>
    <row r="1660" spans="1:4">
      <c r="A1660" s="127">
        <v>1652</v>
      </c>
      <c r="B1660" s="122" t="s">
        <v>2362</v>
      </c>
      <c r="C1660" s="122" t="s">
        <v>2363</v>
      </c>
      <c r="D1660" s="122" t="s">
        <v>4204</v>
      </c>
    </row>
    <row r="1661" spans="1:4">
      <c r="A1661" s="127">
        <v>1653</v>
      </c>
      <c r="B1661" s="122" t="s">
        <v>2964</v>
      </c>
      <c r="C1661" s="122" t="s">
        <v>2965</v>
      </c>
      <c r="D1661" s="122" t="s">
        <v>4204</v>
      </c>
    </row>
    <row r="1662" spans="1:4">
      <c r="A1662" s="127">
        <v>1654</v>
      </c>
      <c r="B1662" s="122" t="s">
        <v>3266</v>
      </c>
      <c r="C1662" s="122" t="s">
        <v>3267</v>
      </c>
      <c r="D1662" s="122" t="s">
        <v>4204</v>
      </c>
    </row>
    <row r="1663" spans="1:4">
      <c r="A1663" s="127">
        <v>1655</v>
      </c>
      <c r="B1663" s="122" t="s">
        <v>4209</v>
      </c>
      <c r="C1663" s="122" t="s">
        <v>4208</v>
      </c>
      <c r="D1663" s="122" t="s">
        <v>4204</v>
      </c>
    </row>
    <row r="1664" spans="1:4">
      <c r="A1664" s="127">
        <v>1656</v>
      </c>
      <c r="B1664" s="122" t="s">
        <v>3907</v>
      </c>
      <c r="C1664" s="122" t="s">
        <v>3908</v>
      </c>
      <c r="D1664" s="122" t="s">
        <v>4204</v>
      </c>
    </row>
    <row r="1665" spans="1:10">
      <c r="A1665" s="127">
        <v>1657</v>
      </c>
      <c r="B1665" s="122" t="s">
        <v>2884</v>
      </c>
      <c r="C1665" s="122" t="s">
        <v>2885</v>
      </c>
      <c r="D1665" s="122" t="s">
        <v>4204</v>
      </c>
    </row>
    <row r="1666" spans="1:10">
      <c r="A1666" s="127">
        <v>1658</v>
      </c>
      <c r="B1666" s="122" t="s">
        <v>3422</v>
      </c>
      <c r="C1666" s="122" t="s">
        <v>3423</v>
      </c>
      <c r="D1666" s="122" t="s">
        <v>4204</v>
      </c>
    </row>
    <row r="1667" spans="1:10">
      <c r="A1667" s="127">
        <v>1659</v>
      </c>
      <c r="B1667" s="122" t="s">
        <v>1044</v>
      </c>
      <c r="C1667" s="122" t="s">
        <v>1045</v>
      </c>
      <c r="D1667" s="122" t="s">
        <v>4204</v>
      </c>
    </row>
    <row r="1668" spans="1:10">
      <c r="A1668" s="127">
        <v>1660</v>
      </c>
      <c r="B1668" s="122" t="s">
        <v>3114</v>
      </c>
      <c r="C1668" s="122" t="s">
        <v>3115</v>
      </c>
      <c r="D1668" s="122" t="s">
        <v>4204</v>
      </c>
    </row>
    <row r="1669" spans="1:10">
      <c r="A1669" s="127">
        <v>1661</v>
      </c>
      <c r="B1669" s="122" t="s">
        <v>2662</v>
      </c>
      <c r="C1669" s="122" t="s">
        <v>2663</v>
      </c>
      <c r="D1669" s="122" t="s">
        <v>4204</v>
      </c>
    </row>
    <row r="1670" spans="1:10">
      <c r="A1670" s="127">
        <v>1662</v>
      </c>
      <c r="B1670" s="122" t="s">
        <v>3268</v>
      </c>
      <c r="C1670" s="122" t="s">
        <v>3269</v>
      </c>
      <c r="D1670" s="122" t="s">
        <v>4204</v>
      </c>
    </row>
    <row r="1671" spans="1:10">
      <c r="A1671" s="127">
        <v>1663</v>
      </c>
      <c r="B1671" s="122" t="s">
        <v>3482</v>
      </c>
      <c r="C1671" s="122" t="s">
        <v>3483</v>
      </c>
      <c r="D1671" s="122" t="s">
        <v>4204</v>
      </c>
    </row>
    <row r="1672" spans="1:10">
      <c r="A1672" s="127">
        <v>1664</v>
      </c>
      <c r="B1672" s="122" t="s">
        <v>4207</v>
      </c>
      <c r="C1672" s="122" t="s">
        <v>4206</v>
      </c>
      <c r="D1672" s="122" t="s">
        <v>4204</v>
      </c>
    </row>
    <row r="1673" spans="1:10">
      <c r="A1673" s="127">
        <v>1665</v>
      </c>
      <c r="B1673" s="122" t="s">
        <v>2418</v>
      </c>
      <c r="C1673" s="122" t="s">
        <v>2419</v>
      </c>
      <c r="D1673" s="122" t="s">
        <v>4204</v>
      </c>
    </row>
    <row r="1674" spans="1:10">
      <c r="A1674" s="127">
        <v>1666</v>
      </c>
      <c r="B1674" s="122" t="s">
        <v>2886</v>
      </c>
      <c r="C1674" s="122" t="s">
        <v>4205</v>
      </c>
      <c r="D1674" s="122" t="s">
        <v>4204</v>
      </c>
    </row>
    <row r="1675" spans="1:10">
      <c r="A1675" s="127">
        <v>1667</v>
      </c>
      <c r="B1675" s="122" t="s">
        <v>2970</v>
      </c>
      <c r="C1675" s="122" t="s">
        <v>2971</v>
      </c>
      <c r="D1675" s="122" t="s">
        <v>4204</v>
      </c>
    </row>
    <row r="1676" spans="1:10" s="117" customFormat="1" ht="15.75">
      <c r="C1676" s="121"/>
      <c r="D1676" s="121"/>
      <c r="E1676" s="121"/>
      <c r="F1676" s="121"/>
      <c r="G1676" s="121"/>
      <c r="H1676" s="121"/>
      <c r="I1676" s="121"/>
      <c r="J1676" s="121"/>
    </row>
    <row r="1677" spans="1:10" s="117" customFormat="1" ht="15">
      <c r="C1677" s="120"/>
      <c r="D1677" s="120"/>
      <c r="E1677" s="120"/>
      <c r="F1677" s="120"/>
      <c r="G1677" s="120"/>
      <c r="H1677" s="120"/>
      <c r="I1677" s="120"/>
      <c r="J1677" s="120"/>
    </row>
    <row r="1678" spans="1:10" s="117" customFormat="1" ht="15.75">
      <c r="A1678" s="121" t="s">
        <v>83</v>
      </c>
      <c r="B1678" s="121"/>
      <c r="C1678" s="120"/>
      <c r="D1678" s="120"/>
      <c r="E1678" s="120"/>
      <c r="F1678" s="120"/>
      <c r="G1678" s="120"/>
      <c r="H1678" s="120"/>
      <c r="I1678" s="120"/>
      <c r="J1678" s="120"/>
    </row>
    <row r="1679" spans="1:10" s="117" customFormat="1" ht="15.75">
      <c r="A1679" s="121" t="s">
        <v>4195</v>
      </c>
      <c r="B1679" s="121"/>
      <c r="C1679" s="118"/>
      <c r="D1679" s="118"/>
      <c r="E1679" s="118"/>
      <c r="F1679" s="118"/>
      <c r="G1679" s="118"/>
      <c r="H1679" s="118"/>
      <c r="I1679" s="118"/>
      <c r="J1679" s="118"/>
    </row>
    <row r="1680" spans="1:10" s="117" customFormat="1" ht="15">
      <c r="A1680" s="120" t="s">
        <v>4194</v>
      </c>
      <c r="B1680" s="120"/>
    </row>
    <row r="1681" spans="1:12" s="117" customFormat="1" ht="15.75">
      <c r="A1681" s="120" t="s">
        <v>4193</v>
      </c>
      <c r="B1681" s="120"/>
      <c r="C1681" s="121"/>
      <c r="D1681" s="121"/>
      <c r="E1681" s="121"/>
      <c r="F1681" s="121"/>
      <c r="G1681" s="121"/>
      <c r="H1681" s="121"/>
      <c r="I1681" s="121"/>
      <c r="J1681" s="121"/>
    </row>
    <row r="1682" spans="1:12" s="117" customFormat="1" ht="15">
      <c r="A1682" s="119" t="s">
        <v>4192</v>
      </c>
      <c r="B1682" s="118"/>
      <c r="C1682" s="120"/>
      <c r="D1682" s="120"/>
      <c r="E1682" s="120"/>
      <c r="F1682" s="120"/>
      <c r="G1682" s="120"/>
      <c r="H1682" s="120"/>
      <c r="I1682" s="120"/>
      <c r="J1682" s="120"/>
    </row>
    <row r="1683" spans="1:12" s="117" customFormat="1" ht="15">
      <c r="C1683" s="118"/>
      <c r="D1683" s="118"/>
      <c r="E1683" s="118"/>
      <c r="F1683" s="118"/>
      <c r="G1683" s="118"/>
      <c r="H1683" s="118"/>
      <c r="I1683" s="118"/>
      <c r="J1683" s="118"/>
    </row>
    <row r="1684" spans="1:12" ht="15.75">
      <c r="A1684" s="121" t="s">
        <v>88</v>
      </c>
      <c r="B1684" s="121"/>
    </row>
    <row r="1685" spans="1:12" ht="15">
      <c r="A1685" s="120" t="s">
        <v>4191</v>
      </c>
      <c r="B1685" s="120"/>
    </row>
    <row r="1686" spans="1:12" ht="15">
      <c r="A1686" s="119" t="s">
        <v>4190</v>
      </c>
      <c r="B1686" s="118"/>
      <c r="C1686" s="118"/>
      <c r="D1686" s="118"/>
      <c r="E1686" s="118"/>
      <c r="F1686" s="118"/>
      <c r="G1686" s="118"/>
      <c r="H1686" s="118"/>
      <c r="I1686" s="118"/>
      <c r="J1686" s="118"/>
      <c r="K1686" s="117"/>
      <c r="L1686" s="117"/>
    </row>
  </sheetData>
  <hyperlinks>
    <hyperlink ref="A1682" r:id="rId1" xr:uid="{E957B511-18B3-4031-BB87-F2B11658E3EC}"/>
    <hyperlink ref="A1686" r:id="rId2" xr:uid="{59A72762-AAB7-4D3A-9EB8-886EA6FB0835}"/>
  </hyperlinks>
  <pageMargins left="0.7" right="0.7" top="0.75" bottom="0.75" header="0.3" footer="0.3"/>
  <pageSetup orientation="portrait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B2:C12"/>
  <sheetViews>
    <sheetView workbookViewId="0">
      <selection activeCell="B18" sqref="B18"/>
    </sheetView>
  </sheetViews>
  <sheetFormatPr defaultColWidth="8.75" defaultRowHeight="14.25"/>
  <cols>
    <col min="2" max="2" width="16.75" customWidth="1"/>
    <col min="3" max="3" width="16" customWidth="1"/>
  </cols>
  <sheetData>
    <row r="2" spans="2:3">
      <c r="B2" t="s">
        <v>0</v>
      </c>
      <c r="C2" t="s">
        <v>52</v>
      </c>
    </row>
    <row r="3" spans="2:3">
      <c r="B3" t="s">
        <v>8</v>
      </c>
      <c r="C3">
        <v>-0.15</v>
      </c>
    </row>
    <row r="4" spans="2:3">
      <c r="B4" t="s">
        <v>6</v>
      </c>
      <c r="C4">
        <v>-0.11</v>
      </c>
    </row>
    <row r="5" spans="2:3">
      <c r="B5" t="s">
        <v>53</v>
      </c>
      <c r="C5">
        <v>-0.06</v>
      </c>
    </row>
    <row r="6" spans="2:3">
      <c r="B6" t="s">
        <v>54</v>
      </c>
      <c r="C6">
        <v>-0.05</v>
      </c>
    </row>
    <row r="7" spans="2:3">
      <c r="B7" t="s">
        <v>9</v>
      </c>
      <c r="C7">
        <v>-0.05</v>
      </c>
    </row>
    <row r="8" spans="2:3">
      <c r="B8" t="s">
        <v>27</v>
      </c>
      <c r="C8">
        <v>0.4</v>
      </c>
    </row>
    <row r="9" spans="2:3">
      <c r="B9" t="s">
        <v>55</v>
      </c>
      <c r="C9">
        <v>0.51</v>
      </c>
    </row>
    <row r="10" spans="2:3">
      <c r="B10" t="s">
        <v>23</v>
      </c>
      <c r="C10">
        <v>0.54</v>
      </c>
    </row>
    <row r="11" spans="2:3">
      <c r="B11" t="s">
        <v>56</v>
      </c>
      <c r="C11">
        <v>0.87</v>
      </c>
    </row>
    <row r="12" spans="2:3">
      <c r="B12" t="s">
        <v>57</v>
      </c>
      <c r="C12">
        <v>4.91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L37"/>
  <sheetViews>
    <sheetView topLeftCell="A6" workbookViewId="0">
      <selection activeCell="I21" sqref="I21"/>
    </sheetView>
  </sheetViews>
  <sheetFormatPr defaultColWidth="9.125" defaultRowHeight="13.5"/>
  <cols>
    <col min="1" max="1" width="9.125" style="4"/>
    <col min="2" max="2" width="30.375" style="4" customWidth="1"/>
    <col min="3" max="3" width="10.375" style="4" customWidth="1"/>
    <col min="4" max="4" width="15.375" style="4" customWidth="1"/>
    <col min="5" max="5" width="15.375" style="4" bestFit="1" customWidth="1"/>
    <col min="6" max="6" width="9.125" style="4"/>
    <col min="7" max="7" width="10.75" style="4" customWidth="1"/>
    <col min="8" max="8" width="11.75" style="4" customWidth="1"/>
    <col min="9" max="9" width="11.125" style="4" customWidth="1"/>
    <col min="10" max="10" width="11.75" style="4" customWidth="1"/>
    <col min="11" max="11" width="12.375" style="4" customWidth="1"/>
    <col min="12" max="12" width="12.125" style="4" customWidth="1"/>
    <col min="13" max="13" width="9.125" style="4"/>
    <col min="14" max="14" width="14.125" style="4" customWidth="1"/>
    <col min="15" max="15" width="9.125" style="4"/>
    <col min="16" max="16" width="11.125" style="4" customWidth="1"/>
    <col min="17" max="17" width="19.375" style="4" customWidth="1"/>
    <col min="18" max="18" width="9.125" style="4"/>
    <col min="19" max="19" width="14" style="4" customWidth="1"/>
    <col min="20" max="16384" width="9.125" style="4"/>
  </cols>
  <sheetData>
    <row r="1" spans="1:12" s="1" customFormat="1"/>
    <row r="2" spans="1:12" s="1" customFormat="1"/>
    <row r="3" spans="1:12" s="1" customFormat="1"/>
    <row r="4" spans="1:12" s="1" customFormat="1"/>
    <row r="5" spans="1:12" ht="15.75">
      <c r="A5" s="2" t="s">
        <v>58</v>
      </c>
      <c r="B5" s="3" t="s">
        <v>59</v>
      </c>
      <c r="C5" s="7"/>
    </row>
    <row r="6" spans="1:12" ht="30">
      <c r="A6" s="2" t="s">
        <v>60</v>
      </c>
      <c r="B6" s="5" t="s">
        <v>61</v>
      </c>
      <c r="L6" s="6"/>
    </row>
    <row r="8" spans="1:12" ht="60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4" t="s">
        <v>67</v>
      </c>
    </row>
    <row r="9" spans="1:12" ht="15.75" hidden="1">
      <c r="B9" t="s">
        <v>68</v>
      </c>
      <c r="C9" t="s">
        <v>69</v>
      </c>
      <c r="D9" t="s">
        <v>70</v>
      </c>
      <c r="E9" t="s">
        <v>71</v>
      </c>
    </row>
    <row r="10" spans="1:12" ht="15.75">
      <c r="A10" s="13">
        <v>1</v>
      </c>
      <c r="B10" s="3" t="s">
        <v>72</v>
      </c>
      <c r="C10" s="13">
        <v>1</v>
      </c>
      <c r="D10" s="8">
        <v>8.3720704999999995</v>
      </c>
      <c r="E10" s="8">
        <v>10.677668499999999</v>
      </c>
      <c r="F10" s="14">
        <f>D10-E10</f>
        <v>-2.3055979999999998</v>
      </c>
    </row>
    <row r="11" spans="1:12" ht="15.75">
      <c r="A11" s="13">
        <v>2</v>
      </c>
      <c r="B11" s="3" t="s">
        <v>73</v>
      </c>
      <c r="C11" s="13">
        <v>1</v>
      </c>
      <c r="D11" s="8">
        <v>40.118524499999999</v>
      </c>
      <c r="E11" s="8">
        <v>58.467061299999997</v>
      </c>
      <c r="F11" s="14">
        <f t="shared" ref="F11:F20" si="0">D11-E11</f>
        <v>-18.348536799999998</v>
      </c>
    </row>
    <row r="12" spans="1:12" ht="15.75">
      <c r="A12" s="13">
        <v>3</v>
      </c>
      <c r="B12" s="3" t="s">
        <v>74</v>
      </c>
      <c r="C12" s="13">
        <v>1</v>
      </c>
      <c r="D12" s="8">
        <v>47.052222450000002</v>
      </c>
      <c r="E12" s="8">
        <v>58.018448149999998</v>
      </c>
      <c r="F12" s="14">
        <f t="shared" si="0"/>
        <v>-10.966225699999995</v>
      </c>
    </row>
    <row r="13" spans="1:12" ht="15.75">
      <c r="A13" s="13">
        <v>4</v>
      </c>
      <c r="B13" s="3" t="s">
        <v>75</v>
      </c>
      <c r="C13" s="13">
        <v>1</v>
      </c>
      <c r="D13" s="8">
        <v>138.44664549999999</v>
      </c>
      <c r="E13" s="8">
        <v>174.06356339999999</v>
      </c>
      <c r="F13" s="14">
        <f t="shared" si="0"/>
        <v>-35.616917900000004</v>
      </c>
    </row>
    <row r="14" spans="1:12" ht="15.75">
      <c r="A14" s="13">
        <v>5</v>
      </c>
      <c r="B14" s="3" t="s">
        <v>76</v>
      </c>
      <c r="C14" s="13">
        <v>1</v>
      </c>
      <c r="D14" s="8">
        <v>1.4977556999999999</v>
      </c>
      <c r="E14" s="8">
        <v>1.3303315</v>
      </c>
      <c r="F14" s="14">
        <f t="shared" si="0"/>
        <v>0.16742419999999991</v>
      </c>
    </row>
    <row r="15" spans="1:12" ht="15.75">
      <c r="A15" s="13">
        <v>6</v>
      </c>
      <c r="B15" s="3" t="s">
        <v>77</v>
      </c>
      <c r="C15" s="13">
        <v>1</v>
      </c>
      <c r="D15" s="8">
        <v>34.790795000000003</v>
      </c>
      <c r="E15" s="8">
        <v>35.323887599999999</v>
      </c>
      <c r="F15" s="14">
        <f t="shared" si="0"/>
        <v>-0.53309259999999625</v>
      </c>
    </row>
    <row r="16" spans="1:12" ht="15.75">
      <c r="A16" s="13">
        <v>7</v>
      </c>
      <c r="B16" s="3" t="s">
        <v>78</v>
      </c>
      <c r="C16" s="13">
        <v>1</v>
      </c>
      <c r="D16" s="8">
        <v>0.89585000000000004</v>
      </c>
      <c r="E16" s="8">
        <v>0.20050000000000001</v>
      </c>
      <c r="F16" s="14">
        <f t="shared" si="0"/>
        <v>0.69535000000000002</v>
      </c>
    </row>
    <row r="17" spans="1:6" ht="15.75">
      <c r="A17" s="13">
        <v>8</v>
      </c>
      <c r="B17" s="3" t="s">
        <v>79</v>
      </c>
      <c r="C17" s="13">
        <v>1</v>
      </c>
      <c r="D17" s="8">
        <v>9.4816880000000001</v>
      </c>
      <c r="E17" s="8">
        <v>10.172623</v>
      </c>
      <c r="F17" s="14">
        <f t="shared" si="0"/>
        <v>-0.69093499999999963</v>
      </c>
    </row>
    <row r="18" spans="1:6" ht="15.75">
      <c r="A18" s="13">
        <v>9</v>
      </c>
      <c r="B18" s="3" t="s">
        <v>80</v>
      </c>
      <c r="C18" s="13">
        <v>1</v>
      </c>
      <c r="D18" s="8">
        <v>126.44823890000001</v>
      </c>
      <c r="E18" s="8">
        <v>141.21212389999999</v>
      </c>
      <c r="F18" s="14">
        <f t="shared" si="0"/>
        <v>-14.763884999999988</v>
      </c>
    </row>
    <row r="19" spans="1:6" ht="15.75">
      <c r="A19" s="13">
        <v>10</v>
      </c>
      <c r="B19" s="3" t="s">
        <v>81</v>
      </c>
      <c r="C19" s="13">
        <v>1</v>
      </c>
      <c r="D19" s="8">
        <v>496.89322299999998</v>
      </c>
      <c r="E19" s="8">
        <v>492.55313050000001</v>
      </c>
      <c r="F19" s="14">
        <f t="shared" si="0"/>
        <v>4.3400924999999688</v>
      </c>
    </row>
    <row r="20" spans="1:6" ht="15.75">
      <c r="A20" s="13">
        <v>11</v>
      </c>
      <c r="B20" s="3" t="s">
        <v>82</v>
      </c>
      <c r="C20" s="13">
        <v>1</v>
      </c>
      <c r="D20" s="8">
        <v>2.9810639999999999</v>
      </c>
      <c r="E20" s="8">
        <v>5.9225428999999998</v>
      </c>
      <c r="F20" s="14">
        <f t="shared" si="0"/>
        <v>-2.9414788999999999</v>
      </c>
    </row>
    <row r="22" spans="1:6" ht="16.5">
      <c r="A22" s="10" t="s">
        <v>83</v>
      </c>
    </row>
    <row r="23" spans="1:6" ht="16.5">
      <c r="A23" s="10" t="s">
        <v>84</v>
      </c>
    </row>
    <row r="24" spans="1:6" ht="16.5">
      <c r="A24" s="11" t="s">
        <v>85</v>
      </c>
    </row>
    <row r="25" spans="1:6" ht="16.5">
      <c r="A25" s="11" t="s">
        <v>86</v>
      </c>
    </row>
    <row r="26" spans="1:6" ht="15.75">
      <c r="A26" s="12" t="s">
        <v>87</v>
      </c>
    </row>
    <row r="27" spans="1:6" ht="15.75">
      <c r="A27"/>
    </row>
    <row r="28" spans="1:6" ht="16.5">
      <c r="A28" s="10" t="s">
        <v>88</v>
      </c>
    </row>
    <row r="29" spans="1:6" ht="16.5">
      <c r="A29" s="10" t="s">
        <v>89</v>
      </c>
    </row>
    <row r="30" spans="1:6" ht="16.5">
      <c r="A30" s="11" t="s">
        <v>90</v>
      </c>
    </row>
    <row r="31" spans="1:6" ht="15.75">
      <c r="A31" s="12" t="s">
        <v>91</v>
      </c>
    </row>
    <row r="32" spans="1:6" ht="15.75">
      <c r="A32"/>
    </row>
    <row r="33" spans="1:1" ht="16.5">
      <c r="A33" s="10" t="s">
        <v>92</v>
      </c>
    </row>
    <row r="34" spans="1:1" ht="16.5">
      <c r="A34" s="11" t="s">
        <v>93</v>
      </c>
    </row>
    <row r="35" spans="1:1" ht="15.75">
      <c r="A35" s="12" t="s">
        <v>91</v>
      </c>
    </row>
    <row r="36" spans="1:1" ht="15.75">
      <c r="A36"/>
    </row>
    <row r="37" spans="1:1" ht="15.75">
      <c r="A3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L2018"/>
  <sheetViews>
    <sheetView topLeftCell="A83" workbookViewId="0">
      <selection activeCell="I21" sqref="I21"/>
    </sheetView>
  </sheetViews>
  <sheetFormatPr defaultColWidth="9.125" defaultRowHeight="13.5"/>
  <cols>
    <col min="1" max="2" width="9.125" style="4"/>
    <col min="3" max="3" width="12.75" style="4" customWidth="1"/>
    <col min="4" max="4" width="9.125" style="4"/>
    <col min="5" max="5" width="10" style="4" bestFit="1" customWidth="1"/>
    <col min="6" max="6" width="9.125" style="4"/>
    <col min="7" max="7" width="10.75" style="4" customWidth="1"/>
    <col min="8" max="8" width="11.75" style="4" customWidth="1"/>
    <col min="9" max="9" width="11.125" style="4" customWidth="1"/>
    <col min="10" max="10" width="11.75" style="4" customWidth="1"/>
    <col min="11" max="11" width="12.375" style="4" customWidth="1"/>
    <col min="12" max="12" width="12.125" style="4" customWidth="1"/>
    <col min="13" max="13" width="9.125" style="4"/>
    <col min="14" max="14" width="14.125" style="4" customWidth="1"/>
    <col min="15" max="15" width="9.125" style="4"/>
    <col min="16" max="16" width="11.125" style="4" customWidth="1"/>
    <col min="17" max="17" width="19.375" style="4" customWidth="1"/>
    <col min="18" max="18" width="9.125" style="4"/>
    <col min="19" max="19" width="14" style="4" customWidth="1"/>
    <col min="20" max="16384" width="9.125" style="4"/>
  </cols>
  <sheetData>
    <row r="1" spans="1:12" s="1" customFormat="1"/>
    <row r="2" spans="1:12" s="1" customFormat="1"/>
    <row r="3" spans="1:12" s="1" customFormat="1"/>
    <row r="4" spans="1:12" s="1" customFormat="1"/>
    <row r="5" spans="1:12" ht="15.75">
      <c r="A5" s="2" t="s">
        <v>58</v>
      </c>
      <c r="B5" s="3" t="s">
        <v>94</v>
      </c>
      <c r="C5" s="7"/>
      <c r="H5" s="4" t="s">
        <v>95</v>
      </c>
      <c r="I5" s="4">
        <f>SUM(H10:H2300)</f>
        <v>850513.5118631667</v>
      </c>
    </row>
    <row r="6" spans="1:12" ht="30">
      <c r="A6" s="2" t="s">
        <v>60</v>
      </c>
      <c r="B6" s="5" t="s">
        <v>61</v>
      </c>
      <c r="L6" s="6"/>
    </row>
    <row r="8" spans="1:12" ht="120">
      <c r="A8" s="2" t="s">
        <v>62</v>
      </c>
      <c r="B8" s="2" t="s">
        <v>96</v>
      </c>
      <c r="C8" s="2" t="s">
        <v>63</v>
      </c>
      <c r="D8" s="2" t="s">
        <v>12</v>
      </c>
      <c r="E8" s="2" t="s">
        <v>97</v>
      </c>
      <c r="F8" s="2" t="s">
        <v>98</v>
      </c>
      <c r="G8" s="2" t="s">
        <v>99</v>
      </c>
      <c r="H8" s="4" t="s">
        <v>100</v>
      </c>
    </row>
    <row r="9" spans="1:12" ht="15.75">
      <c r="B9" t="s">
        <v>101</v>
      </c>
      <c r="C9" t="s">
        <v>102</v>
      </c>
      <c r="D9" t="s">
        <v>103</v>
      </c>
      <c r="E9" t="s">
        <v>70</v>
      </c>
      <c r="F9" t="s">
        <v>71</v>
      </c>
      <c r="G9" t="s">
        <v>104</v>
      </c>
    </row>
    <row r="10" spans="1:12" ht="15.75">
      <c r="A10" s="13">
        <v>1</v>
      </c>
      <c r="B10" s="3" t="s">
        <v>105</v>
      </c>
      <c r="C10" s="3" t="s">
        <v>106</v>
      </c>
      <c r="D10" s="3" t="s">
        <v>107</v>
      </c>
      <c r="E10" s="13"/>
      <c r="F10" s="13"/>
      <c r="G10" s="3" t="s">
        <v>80</v>
      </c>
      <c r="H10" s="4">
        <f>E10*F10</f>
        <v>0</v>
      </c>
    </row>
    <row r="11" spans="1:12" ht="15.75">
      <c r="A11" s="13">
        <v>2</v>
      </c>
      <c r="B11" s="3" t="s">
        <v>108</v>
      </c>
      <c r="C11" s="3" t="s">
        <v>109</v>
      </c>
      <c r="D11" s="3" t="s">
        <v>13</v>
      </c>
      <c r="E11" s="9">
        <v>0</v>
      </c>
      <c r="F11" s="8">
        <v>223.12497200000001</v>
      </c>
      <c r="G11" s="3" t="s">
        <v>80</v>
      </c>
      <c r="H11" s="4">
        <f t="shared" ref="H11:H74" si="0">E11*F11</f>
        <v>0</v>
      </c>
    </row>
    <row r="12" spans="1:12" ht="15.75">
      <c r="A12" s="13">
        <v>3</v>
      </c>
      <c r="B12" s="3" t="s">
        <v>110</v>
      </c>
      <c r="C12" s="3" t="s">
        <v>111</v>
      </c>
      <c r="D12" s="3" t="s">
        <v>107</v>
      </c>
      <c r="E12" s="13"/>
      <c r="F12" s="13"/>
      <c r="G12" s="3" t="s">
        <v>80</v>
      </c>
      <c r="H12" s="4">
        <f t="shared" si="0"/>
        <v>0</v>
      </c>
    </row>
    <row r="13" spans="1:12" ht="15.75">
      <c r="A13" s="13">
        <v>4</v>
      </c>
      <c r="B13" s="3" t="s">
        <v>112</v>
      </c>
      <c r="C13" s="3" t="s">
        <v>113</v>
      </c>
      <c r="D13" s="3" t="s">
        <v>114</v>
      </c>
      <c r="E13" s="13"/>
      <c r="F13" s="8">
        <v>0</v>
      </c>
      <c r="G13" s="3" t="s">
        <v>80</v>
      </c>
      <c r="H13" s="4">
        <f t="shared" si="0"/>
        <v>0</v>
      </c>
    </row>
    <row r="14" spans="1:12" ht="15.75">
      <c r="A14" s="13">
        <v>5</v>
      </c>
      <c r="B14" s="3" t="s">
        <v>115</v>
      </c>
      <c r="C14" s="3" t="s">
        <v>116</v>
      </c>
      <c r="D14" s="3" t="s">
        <v>114</v>
      </c>
      <c r="E14" s="9">
        <v>8.5958157899999998E-2</v>
      </c>
      <c r="F14" s="8">
        <v>1044.7229225999999</v>
      </c>
      <c r="G14" s="3" t="s">
        <v>80</v>
      </c>
      <c r="H14" s="4">
        <f t="shared" si="0"/>
        <v>89.80245794260027</v>
      </c>
    </row>
    <row r="15" spans="1:12" ht="15.75">
      <c r="A15" s="13">
        <v>6</v>
      </c>
      <c r="B15" s="3" t="s">
        <v>117</v>
      </c>
      <c r="C15" s="3" t="s">
        <v>118</v>
      </c>
      <c r="D15" s="3" t="s">
        <v>107</v>
      </c>
      <c r="E15" s="13"/>
      <c r="F15" s="13"/>
      <c r="G15" s="3" t="s">
        <v>80</v>
      </c>
      <c r="H15" s="4">
        <f t="shared" si="0"/>
        <v>0</v>
      </c>
    </row>
    <row r="16" spans="1:12" ht="15.75">
      <c r="A16" s="13">
        <v>7</v>
      </c>
      <c r="B16" s="3" t="s">
        <v>119</v>
      </c>
      <c r="C16" s="3" t="s">
        <v>120</v>
      </c>
      <c r="D16" s="3" t="s">
        <v>107</v>
      </c>
      <c r="E16" s="13"/>
      <c r="F16" s="13"/>
      <c r="G16" s="3" t="s">
        <v>80</v>
      </c>
      <c r="H16" s="4">
        <f t="shared" si="0"/>
        <v>0</v>
      </c>
    </row>
    <row r="17" spans="1:8" ht="15.75">
      <c r="A17" s="13">
        <v>8</v>
      </c>
      <c r="B17" s="3" t="s">
        <v>121</v>
      </c>
      <c r="C17" s="3" t="s">
        <v>122</v>
      </c>
      <c r="D17" s="3" t="s">
        <v>107</v>
      </c>
      <c r="E17" s="13"/>
      <c r="F17" s="13"/>
      <c r="G17" s="3" t="s">
        <v>80</v>
      </c>
      <c r="H17" s="4">
        <f t="shared" si="0"/>
        <v>0</v>
      </c>
    </row>
    <row r="18" spans="1:8" ht="15.75">
      <c r="A18" s="13">
        <v>9</v>
      </c>
      <c r="B18" s="3" t="s">
        <v>123</v>
      </c>
      <c r="C18" s="3" t="s">
        <v>124</v>
      </c>
      <c r="D18" s="3" t="s">
        <v>107</v>
      </c>
      <c r="E18" s="13"/>
      <c r="F18" s="13"/>
      <c r="G18" s="3" t="s">
        <v>80</v>
      </c>
      <c r="H18" s="4">
        <f t="shared" si="0"/>
        <v>0</v>
      </c>
    </row>
    <row r="19" spans="1:8" ht="15.75">
      <c r="A19" s="13">
        <v>10</v>
      </c>
      <c r="B19" s="3" t="s">
        <v>125</v>
      </c>
      <c r="C19" s="3" t="s">
        <v>126</v>
      </c>
      <c r="D19" s="3" t="s">
        <v>107</v>
      </c>
      <c r="E19" s="13"/>
      <c r="F19" s="13"/>
      <c r="G19" s="3" t="s">
        <v>80</v>
      </c>
      <c r="H19" s="4">
        <f t="shared" si="0"/>
        <v>0</v>
      </c>
    </row>
    <row r="20" spans="1:8" ht="15.75">
      <c r="A20" s="13">
        <v>11</v>
      </c>
      <c r="B20" s="3" t="s">
        <v>127</v>
      </c>
      <c r="C20" s="3" t="s">
        <v>128</v>
      </c>
      <c r="D20" s="3" t="s">
        <v>107</v>
      </c>
      <c r="E20" s="13"/>
      <c r="F20" s="13"/>
      <c r="G20" s="3" t="s">
        <v>80</v>
      </c>
      <c r="H20" s="4">
        <f t="shared" si="0"/>
        <v>0</v>
      </c>
    </row>
    <row r="21" spans="1:8" ht="15.75">
      <c r="A21" s="13">
        <v>12</v>
      </c>
      <c r="B21" s="3" t="s">
        <v>129</v>
      </c>
      <c r="C21" s="3" t="s">
        <v>130</v>
      </c>
      <c r="D21" s="3" t="s">
        <v>131</v>
      </c>
      <c r="E21" s="9">
        <v>0.27591118669999998</v>
      </c>
      <c r="F21" s="8">
        <v>2163.75</v>
      </c>
      <c r="G21" s="3" t="s">
        <v>80</v>
      </c>
      <c r="H21" s="4">
        <f t="shared" si="0"/>
        <v>597.002830222125</v>
      </c>
    </row>
    <row r="22" spans="1:8" ht="15.75">
      <c r="A22" s="13">
        <v>13</v>
      </c>
      <c r="B22" s="3" t="s">
        <v>132</v>
      </c>
      <c r="C22" s="3" t="s">
        <v>133</v>
      </c>
      <c r="D22" s="3" t="s">
        <v>131</v>
      </c>
      <c r="E22" s="9">
        <v>2.0747089600000001E-2</v>
      </c>
      <c r="F22" s="8">
        <v>694.84784536999996</v>
      </c>
      <c r="G22" s="3" t="s">
        <v>80</v>
      </c>
      <c r="H22" s="4">
        <f t="shared" si="0"/>
        <v>14.416070506258334</v>
      </c>
    </row>
    <row r="23" spans="1:8" ht="15.75">
      <c r="A23" s="13">
        <v>14</v>
      </c>
      <c r="B23" s="3" t="s">
        <v>134</v>
      </c>
      <c r="C23" s="3" t="s">
        <v>135</v>
      </c>
      <c r="D23" s="3" t="s">
        <v>107</v>
      </c>
      <c r="E23" s="13"/>
      <c r="F23" s="13"/>
      <c r="G23" s="3" t="s">
        <v>80</v>
      </c>
      <c r="H23" s="4">
        <f t="shared" si="0"/>
        <v>0</v>
      </c>
    </row>
    <row r="24" spans="1:8" ht="15.75">
      <c r="A24" s="13">
        <v>15</v>
      </c>
      <c r="B24" s="3" t="s">
        <v>136</v>
      </c>
      <c r="C24" s="3" t="s">
        <v>137</v>
      </c>
      <c r="D24" s="3" t="s">
        <v>107</v>
      </c>
      <c r="E24" s="13"/>
      <c r="F24" s="13"/>
      <c r="G24" s="3" t="s">
        <v>80</v>
      </c>
      <c r="H24" s="4">
        <f t="shared" si="0"/>
        <v>0</v>
      </c>
    </row>
    <row r="25" spans="1:8" ht="15.75">
      <c r="A25" s="13">
        <v>16</v>
      </c>
      <c r="B25" s="3" t="s">
        <v>138</v>
      </c>
      <c r="C25" s="3" t="s">
        <v>139</v>
      </c>
      <c r="D25" s="3" t="s">
        <v>131</v>
      </c>
      <c r="E25" s="9">
        <v>1.3678870500000001E-2</v>
      </c>
      <c r="F25" s="8">
        <v>343.36023540000002</v>
      </c>
      <c r="G25" s="3" t="s">
        <v>80</v>
      </c>
      <c r="H25" s="4">
        <f t="shared" si="0"/>
        <v>4.6967801948861165</v>
      </c>
    </row>
    <row r="26" spans="1:8" ht="15.75">
      <c r="A26" s="13">
        <v>17</v>
      </c>
      <c r="B26" s="3" t="s">
        <v>140</v>
      </c>
      <c r="C26" s="3" t="s">
        <v>141</v>
      </c>
      <c r="D26" s="3" t="s">
        <v>107</v>
      </c>
      <c r="E26" s="13"/>
      <c r="F26" s="13"/>
      <c r="G26" s="3" t="s">
        <v>80</v>
      </c>
      <c r="H26" s="4">
        <f t="shared" si="0"/>
        <v>0</v>
      </c>
    </row>
    <row r="27" spans="1:8" ht="15.75">
      <c r="A27" s="13">
        <v>18</v>
      </c>
      <c r="B27" s="3" t="s">
        <v>142</v>
      </c>
      <c r="C27" s="3" t="s">
        <v>143</v>
      </c>
      <c r="D27" s="3" t="s">
        <v>107</v>
      </c>
      <c r="E27" s="13"/>
      <c r="F27" s="13"/>
      <c r="G27" s="3" t="s">
        <v>80</v>
      </c>
      <c r="H27" s="4">
        <f t="shared" si="0"/>
        <v>0</v>
      </c>
    </row>
    <row r="28" spans="1:8" ht="15.75">
      <c r="A28" s="13">
        <v>19</v>
      </c>
      <c r="B28" s="3" t="s">
        <v>144</v>
      </c>
      <c r="C28" s="3" t="s">
        <v>145</v>
      </c>
      <c r="D28" s="3" t="s">
        <v>107</v>
      </c>
      <c r="E28" s="13"/>
      <c r="F28" s="13"/>
      <c r="G28" s="3" t="s">
        <v>80</v>
      </c>
      <c r="H28" s="4">
        <f t="shared" si="0"/>
        <v>0</v>
      </c>
    </row>
    <row r="29" spans="1:8" ht="15.75">
      <c r="A29" s="13">
        <v>20</v>
      </c>
      <c r="B29" s="3" t="s">
        <v>146</v>
      </c>
      <c r="C29" s="3" t="s">
        <v>147</v>
      </c>
      <c r="D29" s="3" t="s">
        <v>107</v>
      </c>
      <c r="E29" s="13"/>
      <c r="F29" s="13"/>
      <c r="G29" s="3" t="s">
        <v>80</v>
      </c>
      <c r="H29" s="4">
        <f t="shared" si="0"/>
        <v>0</v>
      </c>
    </row>
    <row r="30" spans="1:8" ht="15.75">
      <c r="A30" s="13">
        <v>21</v>
      </c>
      <c r="B30" s="3" t="s">
        <v>148</v>
      </c>
      <c r="C30" s="3" t="s">
        <v>149</v>
      </c>
      <c r="D30" s="3" t="s">
        <v>131</v>
      </c>
      <c r="E30" s="9">
        <v>4.7328006499999999E-2</v>
      </c>
      <c r="F30" s="8">
        <v>367.51211999999998</v>
      </c>
      <c r="G30" s="3" t="s">
        <v>80</v>
      </c>
      <c r="H30" s="4">
        <f t="shared" si="0"/>
        <v>17.393616004188779</v>
      </c>
    </row>
    <row r="31" spans="1:8" ht="15.75">
      <c r="A31" s="13">
        <v>22</v>
      </c>
      <c r="B31" s="3" t="s">
        <v>150</v>
      </c>
      <c r="C31" s="3" t="s">
        <v>151</v>
      </c>
      <c r="D31" s="3" t="s">
        <v>13</v>
      </c>
      <c r="E31" s="9">
        <v>0.44142365379999998</v>
      </c>
      <c r="F31" s="8">
        <v>658.44</v>
      </c>
      <c r="G31" s="3" t="s">
        <v>80</v>
      </c>
      <c r="H31" s="4">
        <f t="shared" si="0"/>
        <v>290.65099060807199</v>
      </c>
    </row>
    <row r="32" spans="1:8" ht="15.75">
      <c r="A32" s="13">
        <v>23</v>
      </c>
      <c r="B32" s="3" t="s">
        <v>152</v>
      </c>
      <c r="C32" s="3" t="s">
        <v>153</v>
      </c>
      <c r="D32" s="3" t="s">
        <v>107</v>
      </c>
      <c r="E32" s="13"/>
      <c r="F32" s="13"/>
      <c r="G32" s="3" t="s">
        <v>80</v>
      </c>
      <c r="H32" s="4">
        <f t="shared" si="0"/>
        <v>0</v>
      </c>
    </row>
    <row r="33" spans="1:8" ht="15.75">
      <c r="A33" s="13">
        <v>24</v>
      </c>
      <c r="B33" s="3" t="s">
        <v>154</v>
      </c>
      <c r="C33" s="3" t="s">
        <v>155</v>
      </c>
      <c r="D33" s="3" t="s">
        <v>107</v>
      </c>
      <c r="E33" s="13"/>
      <c r="F33" s="13"/>
      <c r="G33" s="3" t="s">
        <v>80</v>
      </c>
      <c r="H33" s="4">
        <f t="shared" si="0"/>
        <v>0</v>
      </c>
    </row>
    <row r="34" spans="1:8" ht="15.75">
      <c r="A34" s="13">
        <v>25</v>
      </c>
      <c r="B34" s="3" t="s">
        <v>156</v>
      </c>
      <c r="C34" s="3" t="s">
        <v>157</v>
      </c>
      <c r="D34" s="3" t="s">
        <v>13</v>
      </c>
      <c r="E34" s="9">
        <v>0.29986538460000001</v>
      </c>
      <c r="F34" s="8">
        <v>74.099999999999994</v>
      </c>
      <c r="G34" s="3" t="s">
        <v>80</v>
      </c>
      <c r="H34" s="4">
        <f t="shared" si="0"/>
        <v>22.220024998859998</v>
      </c>
    </row>
    <row r="35" spans="1:8" ht="15.75">
      <c r="A35" s="13">
        <v>26</v>
      </c>
      <c r="B35" s="3" t="s">
        <v>158</v>
      </c>
      <c r="C35" s="3" t="s">
        <v>159</v>
      </c>
      <c r="D35" s="3" t="s">
        <v>107</v>
      </c>
      <c r="E35" s="13"/>
      <c r="F35" s="13"/>
      <c r="G35" s="3" t="s">
        <v>80</v>
      </c>
      <c r="H35" s="4">
        <f t="shared" si="0"/>
        <v>0</v>
      </c>
    </row>
    <row r="36" spans="1:8" ht="15.75">
      <c r="A36" s="13">
        <v>27</v>
      </c>
      <c r="B36" s="3" t="s">
        <v>160</v>
      </c>
      <c r="C36" s="3" t="s">
        <v>161</v>
      </c>
      <c r="D36" s="3" t="s">
        <v>13</v>
      </c>
      <c r="E36" s="9">
        <v>2.6425894500000002E-2</v>
      </c>
      <c r="F36" s="8">
        <v>232.6140216</v>
      </c>
      <c r="G36" s="3" t="s">
        <v>80</v>
      </c>
      <c r="H36" s="4">
        <f t="shared" si="0"/>
        <v>6.1470335940223215</v>
      </c>
    </row>
    <row r="37" spans="1:8" ht="15.75">
      <c r="A37" s="13">
        <v>28</v>
      </c>
      <c r="B37" s="3" t="s">
        <v>162</v>
      </c>
      <c r="C37" s="3" t="s">
        <v>163</v>
      </c>
      <c r="D37" s="3" t="s">
        <v>107</v>
      </c>
      <c r="E37" s="13"/>
      <c r="F37" s="13"/>
      <c r="G37" s="3" t="s">
        <v>80</v>
      </c>
      <c r="H37" s="4">
        <f t="shared" si="0"/>
        <v>0</v>
      </c>
    </row>
    <row r="38" spans="1:8" ht="15.75">
      <c r="A38" s="13">
        <v>29</v>
      </c>
      <c r="B38" s="3" t="s">
        <v>164</v>
      </c>
      <c r="C38" s="3" t="s">
        <v>165</v>
      </c>
      <c r="D38" s="3" t="s">
        <v>107</v>
      </c>
      <c r="E38" s="13"/>
      <c r="F38" s="13"/>
      <c r="G38" s="3" t="s">
        <v>80</v>
      </c>
      <c r="H38" s="4">
        <f t="shared" si="0"/>
        <v>0</v>
      </c>
    </row>
    <row r="39" spans="1:8" ht="15.75">
      <c r="A39" s="13">
        <v>30</v>
      </c>
      <c r="B39" s="3" t="s">
        <v>166</v>
      </c>
      <c r="C39" s="3" t="s">
        <v>167</v>
      </c>
      <c r="D39" s="3" t="s">
        <v>131</v>
      </c>
      <c r="E39" s="9">
        <v>0.2006767324</v>
      </c>
      <c r="F39" s="8">
        <v>664.23542399999997</v>
      </c>
      <c r="G39" s="3" t="s">
        <v>80</v>
      </c>
      <c r="H39" s="4">
        <f t="shared" si="0"/>
        <v>133.29659443264853</v>
      </c>
    </row>
    <row r="40" spans="1:8" ht="15.75">
      <c r="A40" s="13">
        <v>31</v>
      </c>
      <c r="B40" s="3" t="s">
        <v>168</v>
      </c>
      <c r="C40" s="3" t="s">
        <v>169</v>
      </c>
      <c r="D40" s="3" t="s">
        <v>114</v>
      </c>
      <c r="E40" s="9">
        <v>2.0409504299999999E-2</v>
      </c>
      <c r="F40" s="8">
        <v>27340.560000000001</v>
      </c>
      <c r="G40" s="3" t="s">
        <v>80</v>
      </c>
      <c r="H40" s="4">
        <f t="shared" si="0"/>
        <v>558.00727688440804</v>
      </c>
    </row>
    <row r="41" spans="1:8" ht="15.75">
      <c r="A41" s="13">
        <v>32</v>
      </c>
      <c r="B41" s="3" t="s">
        <v>170</v>
      </c>
      <c r="C41" s="3" t="s">
        <v>171</v>
      </c>
      <c r="D41" s="3" t="s">
        <v>107</v>
      </c>
      <c r="E41" s="13"/>
      <c r="F41" s="13"/>
      <c r="G41" s="3" t="s">
        <v>80</v>
      </c>
      <c r="H41" s="4">
        <f t="shared" si="0"/>
        <v>0</v>
      </c>
    </row>
    <row r="42" spans="1:8" ht="15.75">
      <c r="A42" s="13">
        <v>33</v>
      </c>
      <c r="B42" s="3" t="s">
        <v>172</v>
      </c>
      <c r="C42" s="3" t="s">
        <v>173</v>
      </c>
      <c r="D42" s="3" t="s">
        <v>131</v>
      </c>
      <c r="E42" s="9">
        <v>0.47608686259999999</v>
      </c>
      <c r="F42" s="8">
        <v>3072.6546490000001</v>
      </c>
      <c r="G42" s="3" t="s">
        <v>80</v>
      </c>
      <c r="H42" s="4">
        <f t="shared" si="0"/>
        <v>1462.8505116957142</v>
      </c>
    </row>
    <row r="43" spans="1:8" ht="15.75">
      <c r="A43" s="13">
        <v>34</v>
      </c>
      <c r="B43" s="3" t="s">
        <v>174</v>
      </c>
      <c r="C43" s="3" t="s">
        <v>175</v>
      </c>
      <c r="D43" s="3" t="s">
        <v>107</v>
      </c>
      <c r="E43" s="13"/>
      <c r="F43" s="13"/>
      <c r="G43" s="3" t="s">
        <v>80</v>
      </c>
      <c r="H43" s="4">
        <f t="shared" si="0"/>
        <v>0</v>
      </c>
    </row>
    <row r="44" spans="1:8" ht="15.75">
      <c r="A44" s="13">
        <v>35</v>
      </c>
      <c r="B44" s="3" t="s">
        <v>176</v>
      </c>
      <c r="C44" s="3" t="s">
        <v>177</v>
      </c>
      <c r="D44" s="3" t="s">
        <v>107</v>
      </c>
      <c r="E44" s="13"/>
      <c r="F44" s="13"/>
      <c r="G44" s="3" t="s">
        <v>80</v>
      </c>
      <c r="H44" s="4">
        <f t="shared" si="0"/>
        <v>0</v>
      </c>
    </row>
    <row r="45" spans="1:8" ht="15.75">
      <c r="A45" s="13">
        <v>36</v>
      </c>
      <c r="B45" s="3" t="s">
        <v>178</v>
      </c>
      <c r="C45" s="3" t="s">
        <v>179</v>
      </c>
      <c r="D45" s="3" t="s">
        <v>107</v>
      </c>
      <c r="E45" s="13"/>
      <c r="F45" s="13"/>
      <c r="G45" s="3" t="s">
        <v>80</v>
      </c>
      <c r="H45" s="4">
        <f t="shared" si="0"/>
        <v>0</v>
      </c>
    </row>
    <row r="46" spans="1:8" ht="15.75">
      <c r="A46" s="13">
        <v>37</v>
      </c>
      <c r="B46" s="3" t="s">
        <v>180</v>
      </c>
      <c r="C46" s="3" t="s">
        <v>181</v>
      </c>
      <c r="D46" s="3" t="s">
        <v>13</v>
      </c>
      <c r="E46" s="9">
        <v>6.18261269E-2</v>
      </c>
      <c r="F46" s="8">
        <v>46.143999999999998</v>
      </c>
      <c r="G46" s="3" t="s">
        <v>80</v>
      </c>
      <c r="H46" s="4">
        <f t="shared" si="0"/>
        <v>2.8529047996735999</v>
      </c>
    </row>
    <row r="47" spans="1:8" ht="15.75">
      <c r="A47" s="13">
        <v>38</v>
      </c>
      <c r="B47" s="3" t="s">
        <v>182</v>
      </c>
      <c r="C47" s="3" t="s">
        <v>183</v>
      </c>
      <c r="D47" s="3" t="s">
        <v>107</v>
      </c>
      <c r="E47" s="13"/>
      <c r="F47" s="13"/>
      <c r="G47" s="3" t="s">
        <v>80</v>
      </c>
      <c r="H47" s="4">
        <f t="shared" si="0"/>
        <v>0</v>
      </c>
    </row>
    <row r="48" spans="1:8" ht="15.75">
      <c r="A48" s="13">
        <v>39</v>
      </c>
      <c r="B48" s="3" t="s">
        <v>184</v>
      </c>
      <c r="C48" s="3" t="s">
        <v>185</v>
      </c>
      <c r="D48" s="3" t="s">
        <v>114</v>
      </c>
      <c r="E48" s="9">
        <v>7.4539667E-3</v>
      </c>
      <c r="F48" s="8">
        <v>419.99631799999997</v>
      </c>
      <c r="G48" s="3" t="s">
        <v>80</v>
      </c>
      <c r="H48" s="4">
        <f t="shared" si="0"/>
        <v>3.1306385684946103</v>
      </c>
    </row>
    <row r="49" spans="1:8" ht="15.75">
      <c r="A49" s="13">
        <v>40</v>
      </c>
      <c r="B49" s="3" t="s">
        <v>186</v>
      </c>
      <c r="C49" s="3" t="s">
        <v>187</v>
      </c>
      <c r="D49" s="3" t="s">
        <v>107</v>
      </c>
      <c r="E49" s="13"/>
      <c r="F49" s="13"/>
      <c r="G49" s="3" t="s">
        <v>80</v>
      </c>
      <c r="H49" s="4">
        <f t="shared" si="0"/>
        <v>0</v>
      </c>
    </row>
    <row r="50" spans="1:8" ht="15.75">
      <c r="A50" s="13">
        <v>41</v>
      </c>
      <c r="B50" s="3" t="s">
        <v>188</v>
      </c>
      <c r="C50" s="3" t="s">
        <v>189</v>
      </c>
      <c r="D50" s="3" t="s">
        <v>107</v>
      </c>
      <c r="E50" s="13"/>
      <c r="F50" s="13"/>
      <c r="G50" s="3" t="s">
        <v>80</v>
      </c>
      <c r="H50" s="4">
        <f t="shared" si="0"/>
        <v>0</v>
      </c>
    </row>
    <row r="51" spans="1:8" ht="15.75">
      <c r="A51" s="13">
        <v>42</v>
      </c>
      <c r="B51" s="3" t="s">
        <v>190</v>
      </c>
      <c r="C51" s="3" t="s">
        <v>191</v>
      </c>
      <c r="D51" s="3" t="s">
        <v>107</v>
      </c>
      <c r="E51" s="13"/>
      <c r="F51" s="13"/>
      <c r="G51" s="3" t="s">
        <v>80</v>
      </c>
      <c r="H51" s="4">
        <f t="shared" si="0"/>
        <v>0</v>
      </c>
    </row>
    <row r="52" spans="1:8" ht="15.75">
      <c r="A52" s="13">
        <v>43</v>
      </c>
      <c r="B52" s="3" t="s">
        <v>192</v>
      </c>
      <c r="C52" s="3" t="s">
        <v>193</v>
      </c>
      <c r="D52" s="3" t="s">
        <v>131</v>
      </c>
      <c r="E52" s="9">
        <v>0.37601105689999997</v>
      </c>
      <c r="F52" s="8">
        <v>2151.3875713500001</v>
      </c>
      <c r="G52" s="3" t="s">
        <v>80</v>
      </c>
      <c r="H52" s="4">
        <f t="shared" si="0"/>
        <v>808.94551450483766</v>
      </c>
    </row>
    <row r="53" spans="1:8" ht="15.75">
      <c r="A53" s="13">
        <v>44</v>
      </c>
      <c r="B53" s="3" t="s">
        <v>194</v>
      </c>
      <c r="C53" s="3" t="s">
        <v>195</v>
      </c>
      <c r="D53" s="3" t="s">
        <v>114</v>
      </c>
      <c r="E53" s="9">
        <v>0</v>
      </c>
      <c r="F53" s="8">
        <v>177.8</v>
      </c>
      <c r="G53" s="3" t="s">
        <v>80</v>
      </c>
      <c r="H53" s="4">
        <f t="shared" si="0"/>
        <v>0</v>
      </c>
    </row>
    <row r="54" spans="1:8" ht="15.75">
      <c r="A54" s="13">
        <v>45</v>
      </c>
      <c r="B54" s="3" t="s">
        <v>196</v>
      </c>
      <c r="C54" s="3" t="s">
        <v>197</v>
      </c>
      <c r="D54" s="3" t="s">
        <v>107</v>
      </c>
      <c r="E54" s="13"/>
      <c r="F54" s="13"/>
      <c r="G54" s="3" t="s">
        <v>80</v>
      </c>
      <c r="H54" s="4">
        <f t="shared" si="0"/>
        <v>0</v>
      </c>
    </row>
    <row r="55" spans="1:8" ht="15.75">
      <c r="A55" s="13">
        <v>46</v>
      </c>
      <c r="B55" s="3" t="s">
        <v>198</v>
      </c>
      <c r="C55" s="3" t="s">
        <v>199</v>
      </c>
      <c r="D55" s="3" t="s">
        <v>131</v>
      </c>
      <c r="E55" s="9">
        <v>8.64574855E-2</v>
      </c>
      <c r="F55" s="8">
        <v>1112.37180435</v>
      </c>
      <c r="G55" s="3" t="s">
        <v>80</v>
      </c>
      <c r="H55" s="4">
        <f t="shared" si="0"/>
        <v>96.172869145198973</v>
      </c>
    </row>
    <row r="56" spans="1:8" ht="15.75">
      <c r="A56" s="13">
        <v>47</v>
      </c>
      <c r="B56" s="3" t="s">
        <v>200</v>
      </c>
      <c r="C56" s="3" t="s">
        <v>201</v>
      </c>
      <c r="D56" s="3" t="s">
        <v>107</v>
      </c>
      <c r="E56" s="13"/>
      <c r="F56" s="13"/>
      <c r="G56" s="3" t="s">
        <v>80</v>
      </c>
      <c r="H56" s="4">
        <f t="shared" si="0"/>
        <v>0</v>
      </c>
    </row>
    <row r="57" spans="1:8" ht="15.75">
      <c r="A57" s="13">
        <v>48</v>
      </c>
      <c r="B57" s="3" t="s">
        <v>202</v>
      </c>
      <c r="C57" s="3" t="s">
        <v>203</v>
      </c>
      <c r="D57" s="3" t="s">
        <v>107</v>
      </c>
      <c r="E57" s="13"/>
      <c r="F57" s="13"/>
      <c r="G57" s="3" t="s">
        <v>80</v>
      </c>
      <c r="H57" s="4">
        <f t="shared" si="0"/>
        <v>0</v>
      </c>
    </row>
    <row r="58" spans="1:8" ht="15.75">
      <c r="A58" s="13">
        <v>49</v>
      </c>
      <c r="B58" s="3" t="s">
        <v>204</v>
      </c>
      <c r="C58" s="3" t="s">
        <v>205</v>
      </c>
      <c r="D58" s="3" t="s">
        <v>107</v>
      </c>
      <c r="E58" s="13"/>
      <c r="F58" s="13"/>
      <c r="G58" s="3" t="s">
        <v>80</v>
      </c>
      <c r="H58" s="4">
        <f t="shared" si="0"/>
        <v>0</v>
      </c>
    </row>
    <row r="59" spans="1:8" ht="15.75">
      <c r="A59" s="13">
        <v>50</v>
      </c>
      <c r="B59" s="3" t="s">
        <v>206</v>
      </c>
      <c r="C59" s="3" t="s">
        <v>207</v>
      </c>
      <c r="D59" s="3" t="s">
        <v>107</v>
      </c>
      <c r="E59" s="13"/>
      <c r="F59" s="13"/>
      <c r="G59" s="3" t="s">
        <v>80</v>
      </c>
      <c r="H59" s="4">
        <f t="shared" si="0"/>
        <v>0</v>
      </c>
    </row>
    <row r="60" spans="1:8" ht="15.75">
      <c r="A60" s="13">
        <v>51</v>
      </c>
      <c r="B60" s="3" t="s">
        <v>208</v>
      </c>
      <c r="C60" s="3" t="s">
        <v>209</v>
      </c>
      <c r="D60" s="3" t="s">
        <v>107</v>
      </c>
      <c r="E60" s="13"/>
      <c r="F60" s="13"/>
      <c r="G60" s="3" t="s">
        <v>80</v>
      </c>
      <c r="H60" s="4">
        <f t="shared" si="0"/>
        <v>0</v>
      </c>
    </row>
    <row r="61" spans="1:8" ht="15.75">
      <c r="A61" s="13">
        <v>52</v>
      </c>
      <c r="B61" s="3" t="s">
        <v>210</v>
      </c>
      <c r="C61" s="3" t="s">
        <v>211</v>
      </c>
      <c r="D61" s="3" t="s">
        <v>107</v>
      </c>
      <c r="E61" s="13"/>
      <c r="F61" s="13"/>
      <c r="G61" s="3" t="s">
        <v>80</v>
      </c>
      <c r="H61" s="4">
        <f t="shared" si="0"/>
        <v>0</v>
      </c>
    </row>
    <row r="62" spans="1:8" ht="15.75">
      <c r="A62" s="13">
        <v>53</v>
      </c>
      <c r="B62" s="3" t="s">
        <v>212</v>
      </c>
      <c r="C62" s="3" t="s">
        <v>213</v>
      </c>
      <c r="D62" s="3" t="s">
        <v>131</v>
      </c>
      <c r="E62" s="9">
        <v>0.29511858000000002</v>
      </c>
      <c r="F62" s="8">
        <v>42312.397548000001</v>
      </c>
      <c r="G62" s="3" t="s">
        <v>80</v>
      </c>
      <c r="H62" s="4">
        <f t="shared" si="0"/>
        <v>12487.174680761244</v>
      </c>
    </row>
    <row r="63" spans="1:8" ht="15.75">
      <c r="A63" s="13">
        <v>54</v>
      </c>
      <c r="B63" s="3" t="s">
        <v>214</v>
      </c>
      <c r="C63" s="3" t="s">
        <v>215</v>
      </c>
      <c r="D63" s="3" t="s">
        <v>107</v>
      </c>
      <c r="E63" s="13"/>
      <c r="F63" s="13"/>
      <c r="G63" s="3" t="s">
        <v>80</v>
      </c>
      <c r="H63" s="4">
        <f t="shared" si="0"/>
        <v>0</v>
      </c>
    </row>
    <row r="64" spans="1:8" ht="15.75">
      <c r="A64" s="13">
        <v>55</v>
      </c>
      <c r="B64" s="3" t="s">
        <v>216</v>
      </c>
      <c r="C64" s="3" t="s">
        <v>217</v>
      </c>
      <c r="D64" s="3" t="s">
        <v>107</v>
      </c>
      <c r="E64" s="13"/>
      <c r="F64" s="13"/>
      <c r="G64" s="3" t="s">
        <v>80</v>
      </c>
      <c r="H64" s="4">
        <f t="shared" si="0"/>
        <v>0</v>
      </c>
    </row>
    <row r="65" spans="1:8" ht="15.75">
      <c r="A65" s="13">
        <v>56</v>
      </c>
      <c r="B65" s="3" t="s">
        <v>218</v>
      </c>
      <c r="C65" s="3" t="s">
        <v>219</v>
      </c>
      <c r="D65" s="3" t="s">
        <v>107</v>
      </c>
      <c r="E65" s="13"/>
      <c r="F65" s="13"/>
      <c r="G65" s="3" t="s">
        <v>80</v>
      </c>
      <c r="H65" s="4">
        <f t="shared" si="0"/>
        <v>0</v>
      </c>
    </row>
    <row r="66" spans="1:8" ht="15.75">
      <c r="A66" s="13">
        <v>57</v>
      </c>
      <c r="B66" s="3" t="s">
        <v>220</v>
      </c>
      <c r="C66" s="3" t="s">
        <v>221</v>
      </c>
      <c r="D66" s="3" t="s">
        <v>107</v>
      </c>
      <c r="E66" s="13"/>
      <c r="F66" s="13"/>
      <c r="G66" s="3" t="s">
        <v>80</v>
      </c>
      <c r="H66" s="4">
        <f t="shared" si="0"/>
        <v>0</v>
      </c>
    </row>
    <row r="67" spans="1:8" ht="15.75">
      <c r="A67" s="13">
        <v>58</v>
      </c>
      <c r="B67" s="3" t="s">
        <v>222</v>
      </c>
      <c r="C67" s="3" t="s">
        <v>223</v>
      </c>
      <c r="D67" s="3" t="s">
        <v>107</v>
      </c>
      <c r="E67" s="13"/>
      <c r="F67" s="13"/>
      <c r="G67" s="3" t="s">
        <v>80</v>
      </c>
      <c r="H67" s="4">
        <f t="shared" si="0"/>
        <v>0</v>
      </c>
    </row>
    <row r="68" spans="1:8" ht="15.75">
      <c r="A68" s="13">
        <v>59</v>
      </c>
      <c r="B68" s="3" t="s">
        <v>224</v>
      </c>
      <c r="C68" s="3" t="s">
        <v>225</v>
      </c>
      <c r="D68" s="3" t="s">
        <v>13</v>
      </c>
      <c r="E68" s="9">
        <v>0.28235692039999999</v>
      </c>
      <c r="F68" s="8">
        <v>736.44147899999996</v>
      </c>
      <c r="G68" s="3" t="s">
        <v>80</v>
      </c>
      <c r="H68" s="4">
        <f t="shared" si="0"/>
        <v>207.93934806526124</v>
      </c>
    </row>
    <row r="69" spans="1:8" ht="15.75">
      <c r="A69" s="13">
        <v>60</v>
      </c>
      <c r="B69" s="3" t="s">
        <v>226</v>
      </c>
      <c r="C69" s="3" t="s">
        <v>227</v>
      </c>
      <c r="D69" s="3" t="s">
        <v>107</v>
      </c>
      <c r="E69" s="13"/>
      <c r="F69" s="13"/>
      <c r="G69" s="3" t="s">
        <v>80</v>
      </c>
      <c r="H69" s="4">
        <f t="shared" si="0"/>
        <v>0</v>
      </c>
    </row>
    <row r="70" spans="1:8" ht="15.75">
      <c r="A70" s="13">
        <v>61</v>
      </c>
      <c r="B70" s="3" t="s">
        <v>228</v>
      </c>
      <c r="C70" s="3" t="s">
        <v>229</v>
      </c>
      <c r="D70" s="3" t="s">
        <v>114</v>
      </c>
      <c r="E70" s="9">
        <v>6.2330724000000002E-3</v>
      </c>
      <c r="F70" s="8">
        <v>428.35836749999999</v>
      </c>
      <c r="G70" s="3" t="s">
        <v>80</v>
      </c>
      <c r="H70" s="4">
        <f t="shared" si="0"/>
        <v>2.669988717773307</v>
      </c>
    </row>
    <row r="71" spans="1:8" ht="15.75">
      <c r="A71" s="13">
        <v>62</v>
      </c>
      <c r="B71" s="3" t="s">
        <v>230</v>
      </c>
      <c r="C71" s="3" t="s">
        <v>231</v>
      </c>
      <c r="D71" s="3" t="s">
        <v>107</v>
      </c>
      <c r="E71" s="13"/>
      <c r="F71" s="13"/>
      <c r="G71" s="3" t="s">
        <v>80</v>
      </c>
      <c r="H71" s="4">
        <f t="shared" si="0"/>
        <v>0</v>
      </c>
    </row>
    <row r="72" spans="1:8" ht="15.75">
      <c r="A72" s="13">
        <v>63</v>
      </c>
      <c r="B72" s="3" t="s">
        <v>232</v>
      </c>
      <c r="C72" s="3" t="s">
        <v>233</v>
      </c>
      <c r="D72" s="3" t="s">
        <v>107</v>
      </c>
      <c r="E72" s="13"/>
      <c r="F72" s="13"/>
      <c r="G72" s="3" t="s">
        <v>80</v>
      </c>
      <c r="H72" s="4">
        <f t="shared" si="0"/>
        <v>0</v>
      </c>
    </row>
    <row r="73" spans="1:8" ht="15.75">
      <c r="A73" s="13">
        <v>64</v>
      </c>
      <c r="B73" s="3" t="s">
        <v>234</v>
      </c>
      <c r="C73" s="3" t="s">
        <v>235</v>
      </c>
      <c r="D73" s="3" t="s">
        <v>107</v>
      </c>
      <c r="E73" s="13"/>
      <c r="F73" s="13"/>
      <c r="G73" s="3" t="s">
        <v>80</v>
      </c>
      <c r="H73" s="4">
        <f t="shared" si="0"/>
        <v>0</v>
      </c>
    </row>
    <row r="74" spans="1:8" ht="15.75">
      <c r="A74" s="13">
        <v>65</v>
      </c>
      <c r="B74" s="3" t="s">
        <v>236</v>
      </c>
      <c r="C74" s="3" t="s">
        <v>237</v>
      </c>
      <c r="D74" s="3" t="s">
        <v>107</v>
      </c>
      <c r="E74" s="13"/>
      <c r="F74" s="13"/>
      <c r="G74" s="3" t="s">
        <v>80</v>
      </c>
      <c r="H74" s="4">
        <f t="shared" si="0"/>
        <v>0</v>
      </c>
    </row>
    <row r="75" spans="1:8" ht="15.75">
      <c r="A75" s="13">
        <v>66</v>
      </c>
      <c r="B75" s="3" t="s">
        <v>238</v>
      </c>
      <c r="C75" s="3" t="s">
        <v>239</v>
      </c>
      <c r="D75" s="3" t="s">
        <v>107</v>
      </c>
      <c r="E75" s="13"/>
      <c r="F75" s="13"/>
      <c r="G75" s="3" t="s">
        <v>80</v>
      </c>
      <c r="H75" s="4">
        <f t="shared" ref="H75:H138" si="1">E75*F75</f>
        <v>0</v>
      </c>
    </row>
    <row r="76" spans="1:8" ht="15.75">
      <c r="A76" s="13">
        <v>67</v>
      </c>
      <c r="B76" s="3" t="s">
        <v>240</v>
      </c>
      <c r="C76" s="3" t="s">
        <v>241</v>
      </c>
      <c r="D76" s="3" t="s">
        <v>131</v>
      </c>
      <c r="E76" s="9">
        <v>2.5852879299999999E-2</v>
      </c>
      <c r="F76" s="8">
        <v>236.80491749999999</v>
      </c>
      <c r="G76" s="3" t="s">
        <v>80</v>
      </c>
      <c r="H76" s="4">
        <f t="shared" si="1"/>
        <v>6.122088949773957</v>
      </c>
    </row>
    <row r="77" spans="1:8" ht="15.75">
      <c r="A77" s="13">
        <v>68</v>
      </c>
      <c r="B77" s="3" t="s">
        <v>242</v>
      </c>
      <c r="C77" s="3" t="s">
        <v>243</v>
      </c>
      <c r="D77" s="3" t="s">
        <v>131</v>
      </c>
      <c r="E77" s="9">
        <v>5.10207762E-2</v>
      </c>
      <c r="F77" s="8">
        <v>282.14931689999997</v>
      </c>
      <c r="G77" s="3" t="s">
        <v>80</v>
      </c>
      <c r="H77" s="4">
        <f t="shared" si="1"/>
        <v>14.395477152537776</v>
      </c>
    </row>
    <row r="78" spans="1:8" ht="15.75">
      <c r="A78" s="13">
        <v>69</v>
      </c>
      <c r="B78" s="3" t="s">
        <v>244</v>
      </c>
      <c r="C78" s="3" t="s">
        <v>245</v>
      </c>
      <c r="D78" s="3" t="s">
        <v>13</v>
      </c>
      <c r="E78" s="9">
        <v>0.1567050103</v>
      </c>
      <c r="F78" s="8">
        <v>2187.3898724999999</v>
      </c>
      <c r="G78" s="3" t="s">
        <v>80</v>
      </c>
      <c r="H78" s="4">
        <f t="shared" si="1"/>
        <v>342.77495250022815</v>
      </c>
    </row>
    <row r="79" spans="1:8" ht="15.75">
      <c r="A79" s="13">
        <v>70</v>
      </c>
      <c r="B79" s="3" t="s">
        <v>246</v>
      </c>
      <c r="C79" s="3" t="s">
        <v>247</v>
      </c>
      <c r="D79" s="3" t="s">
        <v>107</v>
      </c>
      <c r="E79" s="13"/>
      <c r="F79" s="13"/>
      <c r="G79" s="3" t="s">
        <v>80</v>
      </c>
      <c r="H79" s="4">
        <f t="shared" si="1"/>
        <v>0</v>
      </c>
    </row>
    <row r="80" spans="1:8" ht="15.75">
      <c r="A80" s="13">
        <v>71</v>
      </c>
      <c r="B80" s="3" t="s">
        <v>248</v>
      </c>
      <c r="C80" s="3" t="s">
        <v>249</v>
      </c>
      <c r="D80" s="3" t="s">
        <v>107</v>
      </c>
      <c r="E80" s="13"/>
      <c r="F80" s="13"/>
      <c r="G80" s="3" t="s">
        <v>80</v>
      </c>
      <c r="H80" s="4">
        <f t="shared" si="1"/>
        <v>0</v>
      </c>
    </row>
    <row r="81" spans="1:8" ht="15.75">
      <c r="A81" s="13">
        <v>72</v>
      </c>
      <c r="B81" s="3" t="s">
        <v>250</v>
      </c>
      <c r="C81" s="3" t="s">
        <v>251</v>
      </c>
      <c r="D81" s="3" t="s">
        <v>107</v>
      </c>
      <c r="E81" s="13"/>
      <c r="F81" s="13"/>
      <c r="G81" s="3" t="s">
        <v>80</v>
      </c>
      <c r="H81" s="4">
        <f t="shared" si="1"/>
        <v>0</v>
      </c>
    </row>
    <row r="82" spans="1:8" ht="15.75">
      <c r="A82" s="13">
        <v>73</v>
      </c>
      <c r="B82" s="3" t="s">
        <v>252</v>
      </c>
      <c r="C82" s="3" t="s">
        <v>253</v>
      </c>
      <c r="D82" s="3" t="s">
        <v>131</v>
      </c>
      <c r="E82" s="9">
        <v>2.3007091999999998E-3</v>
      </c>
      <c r="F82" s="8">
        <v>40.607999999999997</v>
      </c>
      <c r="G82" s="3" t="s">
        <v>80</v>
      </c>
      <c r="H82" s="4">
        <f t="shared" si="1"/>
        <v>9.3427199193599986E-2</v>
      </c>
    </row>
    <row r="83" spans="1:8" ht="15.75">
      <c r="A83" s="13">
        <v>74</v>
      </c>
      <c r="B83" s="3" t="s">
        <v>254</v>
      </c>
      <c r="C83" s="3" t="s">
        <v>255</v>
      </c>
      <c r="D83" s="3" t="s">
        <v>114</v>
      </c>
      <c r="E83" s="9">
        <v>3.002309E-4</v>
      </c>
      <c r="F83" s="8">
        <v>1077.7370000000001</v>
      </c>
      <c r="G83" s="3" t="s">
        <v>80</v>
      </c>
      <c r="H83" s="4">
        <f t="shared" si="1"/>
        <v>0.32356994947330003</v>
      </c>
    </row>
    <row r="84" spans="1:8" ht="15.75">
      <c r="A84" s="13">
        <v>75</v>
      </c>
      <c r="B84" s="3" t="s">
        <v>256</v>
      </c>
      <c r="C84" s="3" t="s">
        <v>257</v>
      </c>
      <c r="D84" s="3" t="s">
        <v>107</v>
      </c>
      <c r="E84" s="13"/>
      <c r="F84" s="13"/>
      <c r="G84" s="3" t="s">
        <v>80</v>
      </c>
      <c r="H84" s="4">
        <f t="shared" si="1"/>
        <v>0</v>
      </c>
    </row>
    <row r="85" spans="1:8" ht="15.75">
      <c r="A85" s="13">
        <v>76</v>
      </c>
      <c r="B85" s="3" t="s">
        <v>258</v>
      </c>
      <c r="C85" s="3" t="s">
        <v>259</v>
      </c>
      <c r="D85" s="3" t="s">
        <v>107</v>
      </c>
      <c r="E85" s="13"/>
      <c r="F85" s="13"/>
      <c r="G85" s="3" t="s">
        <v>80</v>
      </c>
      <c r="H85" s="4">
        <f t="shared" si="1"/>
        <v>0</v>
      </c>
    </row>
    <row r="86" spans="1:8" ht="15.75">
      <c r="A86" s="13">
        <v>77</v>
      </c>
      <c r="B86" s="3" t="s">
        <v>260</v>
      </c>
      <c r="C86" s="3" t="s">
        <v>261</v>
      </c>
      <c r="D86" s="3" t="s">
        <v>131</v>
      </c>
      <c r="E86" s="9">
        <v>0.27847487500000001</v>
      </c>
      <c r="F86" s="8">
        <v>1815.9975483999999</v>
      </c>
      <c r="G86" s="3" t="s">
        <v>80</v>
      </c>
      <c r="H86" s="4">
        <f t="shared" si="1"/>
        <v>505.70969029099643</v>
      </c>
    </row>
    <row r="87" spans="1:8" ht="15.75">
      <c r="A87" s="13">
        <v>78</v>
      </c>
      <c r="B87" s="3" t="s">
        <v>262</v>
      </c>
      <c r="C87" s="3" t="s">
        <v>263</v>
      </c>
      <c r="D87" s="3" t="s">
        <v>13</v>
      </c>
      <c r="E87" s="9">
        <v>3.0394926799999999E-2</v>
      </c>
      <c r="F87" s="8">
        <v>688.8</v>
      </c>
      <c r="G87" s="3" t="s">
        <v>80</v>
      </c>
      <c r="H87" s="4">
        <f t="shared" si="1"/>
        <v>20.936025579839999</v>
      </c>
    </row>
    <row r="88" spans="1:8" ht="15.75">
      <c r="A88" s="13">
        <v>79</v>
      </c>
      <c r="B88" s="3" t="s">
        <v>264</v>
      </c>
      <c r="C88" s="3" t="s">
        <v>265</v>
      </c>
      <c r="D88" s="3" t="s">
        <v>114</v>
      </c>
      <c r="E88" s="9">
        <v>0.64289285709999999</v>
      </c>
      <c r="F88" s="8">
        <v>186.48</v>
      </c>
      <c r="G88" s="3" t="s">
        <v>80</v>
      </c>
      <c r="H88" s="4">
        <f t="shared" si="1"/>
        <v>119.88665999200799</v>
      </c>
    </row>
    <row r="89" spans="1:8" ht="15.75">
      <c r="A89" s="13">
        <v>80</v>
      </c>
      <c r="B89" s="3" t="s">
        <v>266</v>
      </c>
      <c r="C89" s="3" t="s">
        <v>267</v>
      </c>
      <c r="D89" s="3" t="s">
        <v>107</v>
      </c>
      <c r="E89" s="13"/>
      <c r="F89" s="13"/>
      <c r="G89" s="3" t="s">
        <v>80</v>
      </c>
      <c r="H89" s="4">
        <f t="shared" si="1"/>
        <v>0</v>
      </c>
    </row>
    <row r="90" spans="1:8" ht="15.75">
      <c r="A90" s="13">
        <v>81</v>
      </c>
      <c r="B90" s="3" t="s">
        <v>268</v>
      </c>
      <c r="C90" s="3" t="s">
        <v>269</v>
      </c>
      <c r="D90" s="3" t="s">
        <v>107</v>
      </c>
      <c r="E90" s="13"/>
      <c r="F90" s="13"/>
      <c r="G90" s="3" t="s">
        <v>80</v>
      </c>
      <c r="H90" s="4">
        <f t="shared" si="1"/>
        <v>0</v>
      </c>
    </row>
    <row r="91" spans="1:8" ht="15.75">
      <c r="A91" s="13">
        <v>82</v>
      </c>
      <c r="B91" s="3" t="s">
        <v>270</v>
      </c>
      <c r="C91" s="3" t="s">
        <v>271</v>
      </c>
      <c r="D91" s="3" t="s">
        <v>107</v>
      </c>
      <c r="E91" s="13"/>
      <c r="F91" s="13"/>
      <c r="G91" s="3" t="s">
        <v>80</v>
      </c>
      <c r="H91" s="4">
        <f t="shared" si="1"/>
        <v>0</v>
      </c>
    </row>
    <row r="92" spans="1:8" ht="15.75">
      <c r="A92" s="13">
        <v>83</v>
      </c>
      <c r="B92" s="3" t="s">
        <v>272</v>
      </c>
      <c r="C92" s="3" t="s">
        <v>273</v>
      </c>
      <c r="D92" s="3" t="s">
        <v>107</v>
      </c>
      <c r="E92" s="13"/>
      <c r="F92" s="13"/>
      <c r="G92" s="3" t="s">
        <v>80</v>
      </c>
      <c r="H92" s="4">
        <f t="shared" si="1"/>
        <v>0</v>
      </c>
    </row>
    <row r="93" spans="1:8" ht="15.75">
      <c r="A93" s="13">
        <v>84</v>
      </c>
      <c r="B93" s="3" t="s">
        <v>274</v>
      </c>
      <c r="C93" s="3" t="s">
        <v>275</v>
      </c>
      <c r="D93" s="3" t="s">
        <v>131</v>
      </c>
      <c r="E93" s="9">
        <v>0.11679485069999999</v>
      </c>
      <c r="F93" s="8">
        <v>749.05328255999996</v>
      </c>
      <c r="G93" s="3" t="s">
        <v>80</v>
      </c>
      <c r="H93" s="4">
        <f t="shared" si="1"/>
        <v>87.4855663029401</v>
      </c>
    </row>
    <row r="94" spans="1:8" ht="15.75">
      <c r="A94" s="13">
        <v>85</v>
      </c>
      <c r="B94" s="3" t="s">
        <v>276</v>
      </c>
      <c r="C94" s="3" t="s">
        <v>277</v>
      </c>
      <c r="D94" s="3" t="s">
        <v>13</v>
      </c>
      <c r="E94" s="9">
        <v>7.6938750000000002E-4</v>
      </c>
      <c r="F94" s="8">
        <v>108.762619</v>
      </c>
      <c r="G94" s="3" t="s">
        <v>80</v>
      </c>
      <c r="H94" s="4">
        <f t="shared" si="1"/>
        <v>8.3680599525862501E-2</v>
      </c>
    </row>
    <row r="95" spans="1:8" ht="15.75">
      <c r="A95" s="13">
        <v>86</v>
      </c>
      <c r="B95" s="3" t="s">
        <v>278</v>
      </c>
      <c r="C95" s="3" t="s">
        <v>279</v>
      </c>
      <c r="D95" s="3" t="s">
        <v>131</v>
      </c>
      <c r="E95" s="9">
        <v>5.92995059E-2</v>
      </c>
      <c r="F95" s="8">
        <v>1163.5242528000001</v>
      </c>
      <c r="G95" s="3" t="s">
        <v>80</v>
      </c>
      <c r="H95" s="4">
        <f t="shared" si="1"/>
        <v>68.996413293706695</v>
      </c>
    </row>
    <row r="96" spans="1:8" ht="15.75">
      <c r="A96" s="13">
        <v>87</v>
      </c>
      <c r="B96" s="3" t="s">
        <v>280</v>
      </c>
      <c r="C96" s="3" t="s">
        <v>281</v>
      </c>
      <c r="D96" s="3" t="s">
        <v>107</v>
      </c>
      <c r="E96" s="13"/>
      <c r="F96" s="13"/>
      <c r="G96" s="3" t="s">
        <v>80</v>
      </c>
      <c r="H96" s="4">
        <f t="shared" si="1"/>
        <v>0</v>
      </c>
    </row>
    <row r="97" spans="1:8" ht="15.75">
      <c r="A97" s="13">
        <v>88</v>
      </c>
      <c r="B97" s="3" t="s">
        <v>282</v>
      </c>
      <c r="C97" s="3" t="s">
        <v>283</v>
      </c>
      <c r="D97" s="3" t="s">
        <v>107</v>
      </c>
      <c r="E97" s="13"/>
      <c r="F97" s="13"/>
      <c r="G97" s="3" t="s">
        <v>80</v>
      </c>
      <c r="H97" s="4">
        <f t="shared" si="1"/>
        <v>0</v>
      </c>
    </row>
    <row r="98" spans="1:8" ht="15.75">
      <c r="A98" s="13">
        <v>89</v>
      </c>
      <c r="B98" s="3" t="s">
        <v>284</v>
      </c>
      <c r="C98" s="3" t="s">
        <v>285</v>
      </c>
      <c r="D98" s="3" t="s">
        <v>107</v>
      </c>
      <c r="E98" s="13"/>
      <c r="F98" s="13"/>
      <c r="G98" s="3" t="s">
        <v>80</v>
      </c>
      <c r="H98" s="4">
        <f t="shared" si="1"/>
        <v>0</v>
      </c>
    </row>
    <row r="99" spans="1:8" ht="15.75">
      <c r="A99" s="13">
        <v>90</v>
      </c>
      <c r="B99" s="3" t="s">
        <v>286</v>
      </c>
      <c r="C99" s="3" t="s">
        <v>287</v>
      </c>
      <c r="D99" s="3" t="s">
        <v>114</v>
      </c>
      <c r="E99" s="9">
        <v>0</v>
      </c>
      <c r="F99" s="8">
        <v>15.84</v>
      </c>
      <c r="G99" s="3" t="s">
        <v>80</v>
      </c>
      <c r="H99" s="4">
        <f t="shared" si="1"/>
        <v>0</v>
      </c>
    </row>
    <row r="100" spans="1:8" ht="15.75">
      <c r="A100" s="13">
        <v>91</v>
      </c>
      <c r="B100" s="3" t="s">
        <v>288</v>
      </c>
      <c r="C100" s="3" t="s">
        <v>289</v>
      </c>
      <c r="D100" s="3" t="s">
        <v>107</v>
      </c>
      <c r="E100" s="13"/>
      <c r="F100" s="13"/>
      <c r="G100" s="3" t="s">
        <v>80</v>
      </c>
      <c r="H100" s="4">
        <f t="shared" si="1"/>
        <v>0</v>
      </c>
    </row>
    <row r="101" spans="1:8" ht="15.75">
      <c r="A101" s="13">
        <v>92</v>
      </c>
      <c r="B101" s="3" t="s">
        <v>290</v>
      </c>
      <c r="C101" s="3" t="s">
        <v>291</v>
      </c>
      <c r="D101" s="3" t="s">
        <v>107</v>
      </c>
      <c r="E101" s="13"/>
      <c r="F101" s="13"/>
      <c r="G101" s="3" t="s">
        <v>80</v>
      </c>
      <c r="H101" s="4">
        <f t="shared" si="1"/>
        <v>0</v>
      </c>
    </row>
    <row r="102" spans="1:8" ht="15.75">
      <c r="A102" s="13">
        <v>93</v>
      </c>
      <c r="B102" s="3" t="s">
        <v>292</v>
      </c>
      <c r="C102" s="3" t="s">
        <v>293</v>
      </c>
      <c r="D102" s="3" t="s">
        <v>107</v>
      </c>
      <c r="E102" s="13"/>
      <c r="F102" s="13"/>
      <c r="G102" s="3" t="s">
        <v>80</v>
      </c>
      <c r="H102" s="4">
        <f t="shared" si="1"/>
        <v>0</v>
      </c>
    </row>
    <row r="103" spans="1:8" ht="15.75">
      <c r="A103" s="13">
        <v>94</v>
      </c>
      <c r="B103" s="3" t="s">
        <v>294</v>
      </c>
      <c r="C103" s="3" t="s">
        <v>295</v>
      </c>
      <c r="D103" s="3" t="s">
        <v>107</v>
      </c>
      <c r="E103" s="13"/>
      <c r="F103" s="13"/>
      <c r="G103" s="3" t="s">
        <v>80</v>
      </c>
      <c r="H103" s="4">
        <f t="shared" si="1"/>
        <v>0</v>
      </c>
    </row>
    <row r="104" spans="1:8" ht="15.75">
      <c r="A104" s="13">
        <v>95</v>
      </c>
      <c r="B104" s="3" t="s">
        <v>296</v>
      </c>
      <c r="C104" s="3" t="s">
        <v>297</v>
      </c>
      <c r="D104" s="3" t="s">
        <v>107</v>
      </c>
      <c r="E104" s="13"/>
      <c r="F104" s="13"/>
      <c r="G104" s="3" t="s">
        <v>80</v>
      </c>
      <c r="H104" s="4">
        <f t="shared" si="1"/>
        <v>0</v>
      </c>
    </row>
    <row r="105" spans="1:8" ht="15.75">
      <c r="A105" s="13">
        <v>96</v>
      </c>
      <c r="B105" s="3" t="s">
        <v>298</v>
      </c>
      <c r="C105" s="3" t="s">
        <v>299</v>
      </c>
      <c r="D105" s="3" t="s">
        <v>131</v>
      </c>
      <c r="E105" s="9">
        <v>0.35148624909999998</v>
      </c>
      <c r="F105" s="8">
        <v>4094.2668130000002</v>
      </c>
      <c r="G105" s="3" t="s">
        <v>80</v>
      </c>
      <c r="H105" s="4">
        <f t="shared" si="1"/>
        <v>1439.0784849159811</v>
      </c>
    </row>
    <row r="106" spans="1:8" ht="15.75">
      <c r="A106" s="13">
        <v>97</v>
      </c>
      <c r="B106" s="3" t="s">
        <v>300</v>
      </c>
      <c r="C106" s="3" t="s">
        <v>301</v>
      </c>
      <c r="D106" s="3" t="s">
        <v>114</v>
      </c>
      <c r="E106" s="9">
        <v>9.6000000000000002E-2</v>
      </c>
      <c r="F106" s="8">
        <v>47.25</v>
      </c>
      <c r="G106" s="3" t="s">
        <v>80</v>
      </c>
      <c r="H106" s="4">
        <f t="shared" si="1"/>
        <v>4.5360000000000005</v>
      </c>
    </row>
    <row r="107" spans="1:8" ht="15.75">
      <c r="A107" s="13">
        <v>98</v>
      </c>
      <c r="B107" s="3" t="s">
        <v>302</v>
      </c>
      <c r="C107" s="3" t="s">
        <v>303</v>
      </c>
      <c r="D107" s="3" t="s">
        <v>107</v>
      </c>
      <c r="E107" s="13"/>
      <c r="F107" s="13"/>
      <c r="G107" s="3" t="s">
        <v>80</v>
      </c>
      <c r="H107" s="4">
        <f t="shared" si="1"/>
        <v>0</v>
      </c>
    </row>
    <row r="108" spans="1:8" ht="15.75">
      <c r="A108" s="13">
        <v>99</v>
      </c>
      <c r="B108" s="3" t="s">
        <v>304</v>
      </c>
      <c r="C108" s="3" t="s">
        <v>305</v>
      </c>
      <c r="D108" s="3" t="s">
        <v>107</v>
      </c>
      <c r="E108" s="13"/>
      <c r="F108" s="13"/>
      <c r="G108" s="3" t="s">
        <v>80</v>
      </c>
      <c r="H108" s="4">
        <f t="shared" si="1"/>
        <v>0</v>
      </c>
    </row>
    <row r="109" spans="1:8" ht="15.75">
      <c r="A109" s="13">
        <v>100</v>
      </c>
      <c r="B109" s="3" t="s">
        <v>306</v>
      </c>
      <c r="C109" s="3" t="s">
        <v>307</v>
      </c>
      <c r="D109" s="3" t="s">
        <v>107</v>
      </c>
      <c r="E109" s="13"/>
      <c r="F109" s="13"/>
      <c r="G109" s="3" t="s">
        <v>80</v>
      </c>
      <c r="H109" s="4">
        <f t="shared" si="1"/>
        <v>0</v>
      </c>
    </row>
    <row r="110" spans="1:8" ht="15.75">
      <c r="A110" s="13">
        <v>101</v>
      </c>
      <c r="B110" s="3" t="s">
        <v>308</v>
      </c>
      <c r="C110" s="3" t="s">
        <v>309</v>
      </c>
      <c r="D110" s="3" t="s">
        <v>131</v>
      </c>
      <c r="E110" s="9">
        <v>1.8473135000000002E-2</v>
      </c>
      <c r="F110" s="8">
        <v>232.03174272000001</v>
      </c>
      <c r="G110" s="3" t="s">
        <v>80</v>
      </c>
      <c r="H110" s="4">
        <f t="shared" si="1"/>
        <v>4.2863537075518279</v>
      </c>
    </row>
    <row r="111" spans="1:8" ht="15.75">
      <c r="A111" s="13">
        <v>102</v>
      </c>
      <c r="B111" s="3" t="s">
        <v>310</v>
      </c>
      <c r="C111" s="3" t="s">
        <v>311</v>
      </c>
      <c r="D111" s="3" t="s">
        <v>114</v>
      </c>
      <c r="E111" s="9">
        <v>9.1666699999999994E-5</v>
      </c>
      <c r="F111" s="8">
        <v>30.6</v>
      </c>
      <c r="G111" s="3" t="s">
        <v>80</v>
      </c>
      <c r="H111" s="4">
        <f t="shared" si="1"/>
        <v>2.80500102E-3</v>
      </c>
    </row>
    <row r="112" spans="1:8" ht="15.75">
      <c r="A112" s="13">
        <v>103</v>
      </c>
      <c r="B112" s="3" t="s">
        <v>312</v>
      </c>
      <c r="C112" s="3" t="s">
        <v>313</v>
      </c>
      <c r="D112" s="3" t="s">
        <v>131</v>
      </c>
      <c r="E112" s="9">
        <v>1.1191860000000001E-3</v>
      </c>
      <c r="F112" s="8">
        <v>84.700612079999999</v>
      </c>
      <c r="G112" s="3" t="s">
        <v>80</v>
      </c>
      <c r="H112" s="4">
        <f t="shared" si="1"/>
        <v>9.4795739231366888E-2</v>
      </c>
    </row>
    <row r="113" spans="1:8" ht="15.75">
      <c r="A113" s="13">
        <v>104</v>
      </c>
      <c r="B113" s="3" t="s">
        <v>314</v>
      </c>
      <c r="C113" s="3" t="s">
        <v>315</v>
      </c>
      <c r="D113" s="3" t="s">
        <v>107</v>
      </c>
      <c r="E113" s="13"/>
      <c r="F113" s="13"/>
      <c r="G113" s="3" t="s">
        <v>80</v>
      </c>
      <c r="H113" s="4">
        <f t="shared" si="1"/>
        <v>0</v>
      </c>
    </row>
    <row r="114" spans="1:8" ht="15.75">
      <c r="A114" s="13">
        <v>105</v>
      </c>
      <c r="B114" s="3" t="s">
        <v>316</v>
      </c>
      <c r="C114" s="3" t="s">
        <v>317</v>
      </c>
      <c r="D114" s="3" t="s">
        <v>107</v>
      </c>
      <c r="E114" s="13"/>
      <c r="F114" s="13"/>
      <c r="G114" s="3" t="s">
        <v>80</v>
      </c>
      <c r="H114" s="4">
        <f t="shared" si="1"/>
        <v>0</v>
      </c>
    </row>
    <row r="115" spans="1:8" ht="15.75">
      <c r="A115" s="13">
        <v>106</v>
      </c>
      <c r="B115" s="3" t="s">
        <v>318</v>
      </c>
      <c r="C115" s="3" t="s">
        <v>319</v>
      </c>
      <c r="D115" s="3" t="s">
        <v>131</v>
      </c>
      <c r="E115" s="9">
        <v>0.43405302820000002</v>
      </c>
      <c r="F115" s="8">
        <v>6770.2916106000002</v>
      </c>
      <c r="G115" s="3" t="s">
        <v>80</v>
      </c>
      <c r="H115" s="4">
        <f t="shared" si="1"/>
        <v>2938.6655753779855</v>
      </c>
    </row>
    <row r="116" spans="1:8" ht="15.75">
      <c r="A116" s="13">
        <v>107</v>
      </c>
      <c r="B116" s="3" t="s">
        <v>320</v>
      </c>
      <c r="C116" s="3" t="s">
        <v>321</v>
      </c>
      <c r="D116" s="3" t="s">
        <v>131</v>
      </c>
      <c r="E116" s="9">
        <v>0.98936252329999996</v>
      </c>
      <c r="F116" s="8">
        <v>6976.9049999999997</v>
      </c>
      <c r="G116" s="3" t="s">
        <v>80</v>
      </c>
      <c r="H116" s="4">
        <f t="shared" si="1"/>
        <v>6902.6883356243861</v>
      </c>
    </row>
    <row r="117" spans="1:8" ht="15.75">
      <c r="A117" s="13">
        <v>108</v>
      </c>
      <c r="B117" s="3" t="s">
        <v>322</v>
      </c>
      <c r="C117" s="3" t="s">
        <v>323</v>
      </c>
      <c r="D117" s="3" t="s">
        <v>107</v>
      </c>
      <c r="E117" s="13"/>
      <c r="F117" s="13"/>
      <c r="G117" s="3" t="s">
        <v>80</v>
      </c>
      <c r="H117" s="4">
        <f t="shared" si="1"/>
        <v>0</v>
      </c>
    </row>
    <row r="118" spans="1:8" ht="15.75">
      <c r="A118" s="13">
        <v>109</v>
      </c>
      <c r="B118" s="3" t="s">
        <v>324</v>
      </c>
      <c r="C118" s="3" t="s">
        <v>325</v>
      </c>
      <c r="D118" s="3" t="s">
        <v>107</v>
      </c>
      <c r="E118" s="13"/>
      <c r="F118" s="13"/>
      <c r="G118" s="3" t="s">
        <v>80</v>
      </c>
      <c r="H118" s="4">
        <f t="shared" si="1"/>
        <v>0</v>
      </c>
    </row>
    <row r="119" spans="1:8" ht="15.75">
      <c r="A119" s="13">
        <v>110</v>
      </c>
      <c r="B119" s="3" t="s">
        <v>326</v>
      </c>
      <c r="C119" s="3" t="s">
        <v>327</v>
      </c>
      <c r="D119" s="3" t="s">
        <v>114</v>
      </c>
      <c r="E119" s="9">
        <v>8.4163602899999995E-2</v>
      </c>
      <c r="F119" s="8">
        <v>33.728000000000002</v>
      </c>
      <c r="G119" s="3" t="s">
        <v>80</v>
      </c>
      <c r="H119" s="4">
        <f t="shared" si="1"/>
        <v>2.8386699986111998</v>
      </c>
    </row>
    <row r="120" spans="1:8" ht="15.75">
      <c r="A120" s="13">
        <v>111</v>
      </c>
      <c r="B120" s="3" t="s">
        <v>328</v>
      </c>
      <c r="C120" s="3" t="s">
        <v>329</v>
      </c>
      <c r="D120" s="3" t="s">
        <v>107</v>
      </c>
      <c r="E120" s="13"/>
      <c r="F120" s="13"/>
      <c r="G120" s="3" t="s">
        <v>80</v>
      </c>
      <c r="H120" s="4">
        <f t="shared" si="1"/>
        <v>0</v>
      </c>
    </row>
    <row r="121" spans="1:8" ht="15.75">
      <c r="A121" s="13">
        <v>112</v>
      </c>
      <c r="B121" s="3" t="s">
        <v>330</v>
      </c>
      <c r="C121" s="3" t="s">
        <v>331</v>
      </c>
      <c r="D121" s="3" t="s">
        <v>114</v>
      </c>
      <c r="E121" s="9">
        <v>5.7160876999999997E-3</v>
      </c>
      <c r="F121" s="8">
        <v>152.03580500000001</v>
      </c>
      <c r="G121" s="3" t="s">
        <v>80</v>
      </c>
      <c r="H121" s="4">
        <f t="shared" si="1"/>
        <v>0.86904999492009849</v>
      </c>
    </row>
    <row r="122" spans="1:8" ht="15.75">
      <c r="A122" s="13">
        <v>113</v>
      </c>
      <c r="B122" s="3" t="s">
        <v>332</v>
      </c>
      <c r="C122" s="3" t="s">
        <v>333</v>
      </c>
      <c r="D122" s="3" t="s">
        <v>107</v>
      </c>
      <c r="E122" s="13"/>
      <c r="F122" s="13"/>
      <c r="G122" s="3" t="s">
        <v>80</v>
      </c>
      <c r="H122" s="4">
        <f t="shared" si="1"/>
        <v>0</v>
      </c>
    </row>
    <row r="123" spans="1:8" ht="15.75">
      <c r="A123" s="13">
        <v>114</v>
      </c>
      <c r="B123" s="3" t="s">
        <v>334</v>
      </c>
      <c r="C123" s="3" t="s">
        <v>335</v>
      </c>
      <c r="D123" s="3" t="s">
        <v>114</v>
      </c>
      <c r="E123" s="9">
        <v>3.212E-4</v>
      </c>
      <c r="F123" s="8">
        <v>2082.5</v>
      </c>
      <c r="G123" s="3" t="s">
        <v>80</v>
      </c>
      <c r="H123" s="4">
        <f t="shared" si="1"/>
        <v>0.66889900000000002</v>
      </c>
    </row>
    <row r="124" spans="1:8" ht="15.75">
      <c r="A124" s="13">
        <v>115</v>
      </c>
      <c r="B124" s="3" t="s">
        <v>336</v>
      </c>
      <c r="C124" s="3" t="s">
        <v>337</v>
      </c>
      <c r="D124" s="3" t="s">
        <v>13</v>
      </c>
      <c r="E124" s="9">
        <v>0</v>
      </c>
      <c r="F124" s="8">
        <v>528.00351999999998</v>
      </c>
      <c r="G124" s="3" t="s">
        <v>80</v>
      </c>
      <c r="H124" s="4">
        <f t="shared" si="1"/>
        <v>0</v>
      </c>
    </row>
    <row r="125" spans="1:8" ht="15.75">
      <c r="A125" s="13">
        <v>116</v>
      </c>
      <c r="B125" s="3" t="s">
        <v>338</v>
      </c>
      <c r="C125" s="3" t="s">
        <v>339</v>
      </c>
      <c r="D125" s="3" t="s">
        <v>107</v>
      </c>
      <c r="E125" s="13"/>
      <c r="F125" s="13"/>
      <c r="G125" s="3" t="s">
        <v>80</v>
      </c>
      <c r="H125" s="4">
        <f t="shared" si="1"/>
        <v>0</v>
      </c>
    </row>
    <row r="126" spans="1:8" ht="15.75">
      <c r="A126" s="13">
        <v>117</v>
      </c>
      <c r="B126" s="3" t="s">
        <v>340</v>
      </c>
      <c r="C126" s="3" t="s">
        <v>341</v>
      </c>
      <c r="D126" s="3" t="s">
        <v>131</v>
      </c>
      <c r="E126" s="9">
        <v>7.1043250000000005E-4</v>
      </c>
      <c r="F126" s="8">
        <v>467.42285479999998</v>
      </c>
      <c r="G126" s="3" t="s">
        <v>80</v>
      </c>
      <c r="H126" s="4">
        <f t="shared" si="1"/>
        <v>0.332072387292701</v>
      </c>
    </row>
    <row r="127" spans="1:8" ht="15.75">
      <c r="A127" s="13">
        <v>118</v>
      </c>
      <c r="B127" s="3" t="s">
        <v>342</v>
      </c>
      <c r="C127" s="3" t="s">
        <v>343</v>
      </c>
      <c r="D127" s="3" t="s">
        <v>114</v>
      </c>
      <c r="E127" s="13"/>
      <c r="F127" s="8">
        <v>0</v>
      </c>
      <c r="G127" s="3" t="s">
        <v>80</v>
      </c>
      <c r="H127" s="4">
        <f t="shared" si="1"/>
        <v>0</v>
      </c>
    </row>
    <row r="128" spans="1:8" ht="15.75">
      <c r="A128" s="13">
        <v>119</v>
      </c>
      <c r="B128" s="3" t="s">
        <v>344</v>
      </c>
      <c r="C128" s="3" t="s">
        <v>345</v>
      </c>
      <c r="D128" s="3" t="s">
        <v>107</v>
      </c>
      <c r="E128" s="13"/>
      <c r="F128" s="13"/>
      <c r="G128" s="3" t="s">
        <v>80</v>
      </c>
      <c r="H128" s="4">
        <f t="shared" si="1"/>
        <v>0</v>
      </c>
    </row>
    <row r="129" spans="1:8" ht="15.75">
      <c r="A129" s="13">
        <v>120</v>
      </c>
      <c r="B129" s="3" t="s">
        <v>346</v>
      </c>
      <c r="C129" s="3" t="s">
        <v>347</v>
      </c>
      <c r="D129" s="3" t="s">
        <v>13</v>
      </c>
      <c r="E129" s="9">
        <v>1.416364E-4</v>
      </c>
      <c r="F129" s="8">
        <v>23.539957999999999</v>
      </c>
      <c r="G129" s="3" t="s">
        <v>80</v>
      </c>
      <c r="H129" s="4">
        <f t="shared" si="1"/>
        <v>3.3341149072711996E-3</v>
      </c>
    </row>
    <row r="130" spans="1:8" ht="15.75">
      <c r="A130" s="13">
        <v>121</v>
      </c>
      <c r="B130" s="3" t="s">
        <v>348</v>
      </c>
      <c r="C130" s="3" t="s">
        <v>349</v>
      </c>
      <c r="D130" s="3" t="s">
        <v>131</v>
      </c>
      <c r="E130" s="9">
        <v>2.5338461999999998E-3</v>
      </c>
      <c r="F130" s="8">
        <v>655.1999055</v>
      </c>
      <c r="G130" s="3" t="s">
        <v>80</v>
      </c>
      <c r="H130" s="4">
        <f t="shared" si="1"/>
        <v>1.660175790791534</v>
      </c>
    </row>
    <row r="131" spans="1:8" ht="15.75">
      <c r="A131" s="13">
        <v>122</v>
      </c>
      <c r="B131" s="3" t="s">
        <v>16</v>
      </c>
      <c r="C131" s="3" t="s">
        <v>350</v>
      </c>
      <c r="D131" s="3" t="s">
        <v>131</v>
      </c>
      <c r="E131" s="9">
        <v>1.7892657199999999E-2</v>
      </c>
      <c r="F131" s="8">
        <v>2397.0116242700001</v>
      </c>
      <c r="G131" s="3" t="s">
        <v>80</v>
      </c>
      <c r="H131" s="4">
        <f t="shared" si="1"/>
        <v>42.888907297478305</v>
      </c>
    </row>
    <row r="132" spans="1:8" ht="15.75">
      <c r="A132" s="13">
        <v>123</v>
      </c>
      <c r="B132" s="3" t="s">
        <v>26</v>
      </c>
      <c r="C132" s="3" t="s">
        <v>351</v>
      </c>
      <c r="D132" s="3" t="s">
        <v>131</v>
      </c>
      <c r="E132" s="9">
        <v>2.8861072200000001E-2</v>
      </c>
      <c r="F132" s="8">
        <v>2832.89124993</v>
      </c>
      <c r="G132" s="3" t="s">
        <v>80</v>
      </c>
      <c r="H132" s="4">
        <f t="shared" si="1"/>
        <v>81.760278898977973</v>
      </c>
    </row>
    <row r="133" spans="1:8" ht="15.75">
      <c r="A133" s="13">
        <v>124</v>
      </c>
      <c r="B133" s="3" t="s">
        <v>352</v>
      </c>
      <c r="C133" s="3" t="s">
        <v>353</v>
      </c>
      <c r="D133" s="3" t="s">
        <v>107</v>
      </c>
      <c r="E133" s="13"/>
      <c r="F133" s="13"/>
      <c r="G133" s="3" t="s">
        <v>80</v>
      </c>
      <c r="H133" s="4">
        <f t="shared" si="1"/>
        <v>0</v>
      </c>
    </row>
    <row r="134" spans="1:8" ht="15.75">
      <c r="A134" s="13">
        <v>125</v>
      </c>
      <c r="B134" s="3" t="s">
        <v>354</v>
      </c>
      <c r="C134" s="3" t="s">
        <v>355</v>
      </c>
      <c r="D134" s="3" t="s">
        <v>107</v>
      </c>
      <c r="E134" s="13"/>
      <c r="F134" s="13"/>
      <c r="G134" s="3" t="s">
        <v>80</v>
      </c>
      <c r="H134" s="4">
        <f t="shared" si="1"/>
        <v>0</v>
      </c>
    </row>
    <row r="135" spans="1:8" ht="15.75">
      <c r="A135" s="13">
        <v>126</v>
      </c>
      <c r="B135" s="3" t="s">
        <v>356</v>
      </c>
      <c r="C135" s="3" t="s">
        <v>357</v>
      </c>
      <c r="D135" s="3" t="s">
        <v>107</v>
      </c>
      <c r="E135" s="13"/>
      <c r="F135" s="13"/>
      <c r="G135" s="3" t="s">
        <v>80</v>
      </c>
      <c r="H135" s="4">
        <f t="shared" si="1"/>
        <v>0</v>
      </c>
    </row>
    <row r="136" spans="1:8" ht="15.75">
      <c r="A136" s="13">
        <v>127</v>
      </c>
      <c r="B136" s="3" t="s">
        <v>358</v>
      </c>
      <c r="C136" s="3" t="s">
        <v>359</v>
      </c>
      <c r="D136" s="3" t="s">
        <v>131</v>
      </c>
      <c r="E136" s="9">
        <v>0.21338661489999999</v>
      </c>
      <c r="F136" s="8">
        <v>1623.2866154999999</v>
      </c>
      <c r="G136" s="3" t="s">
        <v>80</v>
      </c>
      <c r="H136" s="4">
        <f t="shared" si="1"/>
        <v>346.38763589402282</v>
      </c>
    </row>
    <row r="137" spans="1:8" ht="15.75">
      <c r="A137" s="13">
        <v>128</v>
      </c>
      <c r="B137" s="3" t="s">
        <v>360</v>
      </c>
      <c r="C137" s="3" t="s">
        <v>361</v>
      </c>
      <c r="D137" s="3" t="s">
        <v>107</v>
      </c>
      <c r="E137" s="13"/>
      <c r="F137" s="13"/>
      <c r="G137" s="3" t="s">
        <v>80</v>
      </c>
      <c r="H137" s="4">
        <f t="shared" si="1"/>
        <v>0</v>
      </c>
    </row>
    <row r="138" spans="1:8" ht="15.75">
      <c r="A138" s="13">
        <v>129</v>
      </c>
      <c r="B138" s="3" t="s">
        <v>362</v>
      </c>
      <c r="C138" s="3" t="s">
        <v>363</v>
      </c>
      <c r="D138" s="3" t="s">
        <v>107</v>
      </c>
      <c r="E138" s="13"/>
      <c r="F138" s="13"/>
      <c r="G138" s="3" t="s">
        <v>80</v>
      </c>
      <c r="H138" s="4">
        <f t="shared" si="1"/>
        <v>0</v>
      </c>
    </row>
    <row r="139" spans="1:8" ht="15.75">
      <c r="A139" s="13">
        <v>130</v>
      </c>
      <c r="B139" s="3" t="s">
        <v>364</v>
      </c>
      <c r="C139" s="3" t="s">
        <v>365</v>
      </c>
      <c r="D139" s="3" t="s">
        <v>131</v>
      </c>
      <c r="E139" s="9">
        <v>2.8600000000000001E-4</v>
      </c>
      <c r="F139" s="8">
        <v>178.5</v>
      </c>
      <c r="G139" s="3" t="s">
        <v>80</v>
      </c>
      <c r="H139" s="4">
        <f t="shared" ref="H139:H202" si="2">E139*F139</f>
        <v>5.1050999999999999E-2</v>
      </c>
    </row>
    <row r="140" spans="1:8" ht="15.75">
      <c r="A140" s="13">
        <v>131</v>
      </c>
      <c r="B140" s="3" t="s">
        <v>366</v>
      </c>
      <c r="C140" s="3" t="s">
        <v>367</v>
      </c>
      <c r="D140" s="3" t="s">
        <v>131</v>
      </c>
      <c r="E140" s="9">
        <v>1.43483529E-2</v>
      </c>
      <c r="F140" s="8">
        <v>188.7</v>
      </c>
      <c r="G140" s="3" t="s">
        <v>80</v>
      </c>
      <c r="H140" s="4">
        <f t="shared" si="2"/>
        <v>2.7075341922299998</v>
      </c>
    </row>
    <row r="141" spans="1:8" ht="15.75">
      <c r="A141" s="13">
        <v>132</v>
      </c>
      <c r="B141" s="3" t="s">
        <v>368</v>
      </c>
      <c r="C141" s="3" t="s">
        <v>369</v>
      </c>
      <c r="D141" s="3" t="s">
        <v>131</v>
      </c>
      <c r="E141" s="9">
        <v>1.0607999999999999E-2</v>
      </c>
      <c r="F141" s="8">
        <v>38.5</v>
      </c>
      <c r="G141" s="3" t="s">
        <v>80</v>
      </c>
      <c r="H141" s="4">
        <f t="shared" si="2"/>
        <v>0.40840799999999999</v>
      </c>
    </row>
    <row r="142" spans="1:8" ht="15.75">
      <c r="A142" s="13">
        <v>133</v>
      </c>
      <c r="B142" s="3" t="s">
        <v>370</v>
      </c>
      <c r="C142" s="3" t="s">
        <v>371</v>
      </c>
      <c r="D142" s="3" t="s">
        <v>131</v>
      </c>
      <c r="E142" s="9">
        <v>0.69402535210000005</v>
      </c>
      <c r="F142" s="8">
        <v>179.06200000000001</v>
      </c>
      <c r="G142" s="3" t="s">
        <v>80</v>
      </c>
      <c r="H142" s="4">
        <f t="shared" si="2"/>
        <v>124.27356759773022</v>
      </c>
    </row>
    <row r="143" spans="1:8" ht="15.75">
      <c r="A143" s="13">
        <v>134</v>
      </c>
      <c r="B143" s="3" t="s">
        <v>372</v>
      </c>
      <c r="C143" s="3" t="s">
        <v>373</v>
      </c>
      <c r="D143" s="3" t="s">
        <v>107</v>
      </c>
      <c r="E143" s="13"/>
      <c r="F143" s="13"/>
      <c r="G143" s="3" t="s">
        <v>80</v>
      </c>
      <c r="H143" s="4">
        <f t="shared" si="2"/>
        <v>0</v>
      </c>
    </row>
    <row r="144" spans="1:8" ht="15.75">
      <c r="A144" s="13">
        <v>135</v>
      </c>
      <c r="B144" s="3" t="s">
        <v>374</v>
      </c>
      <c r="C144" s="3" t="s">
        <v>375</v>
      </c>
      <c r="D144" s="3" t="s">
        <v>107</v>
      </c>
      <c r="E144" s="13"/>
      <c r="F144" s="13"/>
      <c r="G144" s="3" t="s">
        <v>80</v>
      </c>
      <c r="H144" s="4">
        <f t="shared" si="2"/>
        <v>0</v>
      </c>
    </row>
    <row r="145" spans="1:8" ht="15.75">
      <c r="A145" s="13">
        <v>136</v>
      </c>
      <c r="B145" s="3" t="s">
        <v>376</v>
      </c>
      <c r="C145" s="3" t="s">
        <v>377</v>
      </c>
      <c r="D145" s="3" t="s">
        <v>107</v>
      </c>
      <c r="E145" s="13"/>
      <c r="F145" s="13"/>
      <c r="G145" s="3" t="s">
        <v>80</v>
      </c>
      <c r="H145" s="4">
        <f t="shared" si="2"/>
        <v>0</v>
      </c>
    </row>
    <row r="146" spans="1:8" ht="15.75">
      <c r="A146" s="13">
        <v>137</v>
      </c>
      <c r="B146" s="3" t="s">
        <v>378</v>
      </c>
      <c r="C146" s="3" t="s">
        <v>379</v>
      </c>
      <c r="D146" s="3" t="s">
        <v>107</v>
      </c>
      <c r="E146" s="13"/>
      <c r="F146" s="13"/>
      <c r="G146" s="3" t="s">
        <v>80</v>
      </c>
      <c r="H146" s="4">
        <f t="shared" si="2"/>
        <v>0</v>
      </c>
    </row>
    <row r="147" spans="1:8" ht="15.75">
      <c r="A147" s="13">
        <v>138</v>
      </c>
      <c r="B147" s="3" t="s">
        <v>380</v>
      </c>
      <c r="C147" s="3" t="s">
        <v>381</v>
      </c>
      <c r="D147" s="3" t="s">
        <v>107</v>
      </c>
      <c r="E147" s="13"/>
      <c r="F147" s="13"/>
      <c r="G147" s="3" t="s">
        <v>80</v>
      </c>
      <c r="H147" s="4">
        <f t="shared" si="2"/>
        <v>0</v>
      </c>
    </row>
    <row r="148" spans="1:8" ht="15.75">
      <c r="A148" s="13">
        <v>139</v>
      </c>
      <c r="B148" s="3" t="s">
        <v>382</v>
      </c>
      <c r="C148" s="3" t="s">
        <v>383</v>
      </c>
      <c r="D148" s="3" t="s">
        <v>107</v>
      </c>
      <c r="E148" s="13"/>
      <c r="F148" s="13"/>
      <c r="G148" s="3" t="s">
        <v>80</v>
      </c>
      <c r="H148" s="4">
        <f t="shared" si="2"/>
        <v>0</v>
      </c>
    </row>
    <row r="149" spans="1:8" ht="15.75">
      <c r="A149" s="13">
        <v>140</v>
      </c>
      <c r="B149" s="3" t="s">
        <v>384</v>
      </c>
      <c r="C149" s="3" t="s">
        <v>385</v>
      </c>
      <c r="D149" s="3" t="s">
        <v>107</v>
      </c>
      <c r="E149" s="13"/>
      <c r="F149" s="13"/>
      <c r="G149" s="3" t="s">
        <v>80</v>
      </c>
      <c r="H149" s="4">
        <f t="shared" si="2"/>
        <v>0</v>
      </c>
    </row>
    <row r="150" spans="1:8" ht="15.75">
      <c r="A150" s="13">
        <v>141</v>
      </c>
      <c r="B150" s="3" t="s">
        <v>386</v>
      </c>
      <c r="C150" s="3" t="s">
        <v>387</v>
      </c>
      <c r="D150" s="3" t="s">
        <v>107</v>
      </c>
      <c r="E150" s="13"/>
      <c r="F150" s="13"/>
      <c r="G150" s="3" t="s">
        <v>80</v>
      </c>
      <c r="H150" s="4">
        <f t="shared" si="2"/>
        <v>0</v>
      </c>
    </row>
    <row r="151" spans="1:8" ht="15.75">
      <c r="A151" s="13">
        <v>142</v>
      </c>
      <c r="B151" s="3" t="s">
        <v>388</v>
      </c>
      <c r="C151" s="3" t="s">
        <v>389</v>
      </c>
      <c r="D151" s="3" t="s">
        <v>107</v>
      </c>
      <c r="E151" s="13"/>
      <c r="F151" s="13"/>
      <c r="G151" s="3" t="s">
        <v>80</v>
      </c>
      <c r="H151" s="4">
        <f t="shared" si="2"/>
        <v>0</v>
      </c>
    </row>
    <row r="152" spans="1:8" ht="15.75">
      <c r="A152" s="13">
        <v>143</v>
      </c>
      <c r="B152" s="3" t="s">
        <v>390</v>
      </c>
      <c r="C152" s="3" t="s">
        <v>391</v>
      </c>
      <c r="D152" s="3" t="s">
        <v>107</v>
      </c>
      <c r="E152" s="13"/>
      <c r="F152" s="13"/>
      <c r="G152" s="3" t="s">
        <v>80</v>
      </c>
      <c r="H152" s="4">
        <f t="shared" si="2"/>
        <v>0</v>
      </c>
    </row>
    <row r="153" spans="1:8" ht="15.75">
      <c r="A153" s="13">
        <v>144</v>
      </c>
      <c r="B153" s="3" t="s">
        <v>392</v>
      </c>
      <c r="C153" s="3" t="s">
        <v>393</v>
      </c>
      <c r="D153" s="3" t="s">
        <v>114</v>
      </c>
      <c r="E153" s="9">
        <v>1.1289295E-2</v>
      </c>
      <c r="F153" s="8">
        <v>150.22923211</v>
      </c>
      <c r="G153" s="3" t="s">
        <v>80</v>
      </c>
      <c r="H153" s="4">
        <f t="shared" si="2"/>
        <v>1.6959821189132624</v>
      </c>
    </row>
    <row r="154" spans="1:8" ht="15.75">
      <c r="A154" s="13">
        <v>145</v>
      </c>
      <c r="B154" s="3" t="s">
        <v>394</v>
      </c>
      <c r="C154" s="3" t="s">
        <v>395</v>
      </c>
      <c r="D154" s="3" t="s">
        <v>107</v>
      </c>
      <c r="E154" s="13"/>
      <c r="F154" s="13"/>
      <c r="G154" s="3" t="s">
        <v>80</v>
      </c>
      <c r="H154" s="4">
        <f t="shared" si="2"/>
        <v>0</v>
      </c>
    </row>
    <row r="155" spans="1:8" ht="15.75">
      <c r="A155" s="13">
        <v>146</v>
      </c>
      <c r="B155" s="3" t="s">
        <v>396</v>
      </c>
      <c r="C155" s="3" t="s">
        <v>397</v>
      </c>
      <c r="D155" s="3" t="s">
        <v>107</v>
      </c>
      <c r="E155" s="13"/>
      <c r="F155" s="13"/>
      <c r="G155" s="3" t="s">
        <v>80</v>
      </c>
      <c r="H155" s="4">
        <f t="shared" si="2"/>
        <v>0</v>
      </c>
    </row>
    <row r="156" spans="1:8" ht="15.75">
      <c r="A156" s="13">
        <v>147</v>
      </c>
      <c r="B156" s="3" t="s">
        <v>398</v>
      </c>
      <c r="C156" s="3" t="s">
        <v>399</v>
      </c>
      <c r="D156" s="3" t="s">
        <v>107</v>
      </c>
      <c r="E156" s="13"/>
      <c r="F156" s="13"/>
      <c r="G156" s="3" t="s">
        <v>80</v>
      </c>
      <c r="H156" s="4">
        <f t="shared" si="2"/>
        <v>0</v>
      </c>
    </row>
    <row r="157" spans="1:8" ht="15.75">
      <c r="A157" s="13">
        <v>148</v>
      </c>
      <c r="B157" s="3" t="s">
        <v>400</v>
      </c>
      <c r="C157" s="3" t="s">
        <v>401</v>
      </c>
      <c r="D157" s="3" t="s">
        <v>107</v>
      </c>
      <c r="E157" s="13"/>
      <c r="F157" s="13"/>
      <c r="G157" s="3" t="s">
        <v>80</v>
      </c>
      <c r="H157" s="4">
        <f t="shared" si="2"/>
        <v>0</v>
      </c>
    </row>
    <row r="158" spans="1:8" ht="15.75">
      <c r="A158" s="13">
        <v>149</v>
      </c>
      <c r="B158" s="3" t="s">
        <v>402</v>
      </c>
      <c r="C158" s="3" t="s">
        <v>403</v>
      </c>
      <c r="D158" s="3" t="s">
        <v>107</v>
      </c>
      <c r="E158" s="13"/>
      <c r="F158" s="13"/>
      <c r="G158" s="3" t="s">
        <v>80</v>
      </c>
      <c r="H158" s="4">
        <f t="shared" si="2"/>
        <v>0</v>
      </c>
    </row>
    <row r="159" spans="1:8" ht="15.75">
      <c r="A159" s="13">
        <v>150</v>
      </c>
      <c r="B159" s="3" t="s">
        <v>404</v>
      </c>
      <c r="C159" s="3" t="s">
        <v>405</v>
      </c>
      <c r="D159" s="3" t="s">
        <v>107</v>
      </c>
      <c r="E159" s="13"/>
      <c r="F159" s="13"/>
      <c r="G159" s="3" t="s">
        <v>80</v>
      </c>
      <c r="H159" s="4">
        <f t="shared" si="2"/>
        <v>0</v>
      </c>
    </row>
    <row r="160" spans="1:8" ht="15.75">
      <c r="A160" s="13">
        <v>151</v>
      </c>
      <c r="B160" s="3" t="s">
        <v>406</v>
      </c>
      <c r="C160" s="3" t="s">
        <v>407</v>
      </c>
      <c r="D160" s="3" t="s">
        <v>131</v>
      </c>
      <c r="E160" s="9">
        <v>2.4204318000000001E-3</v>
      </c>
      <c r="F160" s="8">
        <v>318.38092890000001</v>
      </c>
      <c r="G160" s="3" t="s">
        <v>80</v>
      </c>
      <c r="H160" s="4">
        <f t="shared" si="2"/>
        <v>0.77061932482309903</v>
      </c>
    </row>
    <row r="161" spans="1:8" ht="15.75">
      <c r="A161" s="13">
        <v>152</v>
      </c>
      <c r="B161" s="3" t="s">
        <v>408</v>
      </c>
      <c r="C161" s="3" t="s">
        <v>409</v>
      </c>
      <c r="D161" s="3" t="s">
        <v>107</v>
      </c>
      <c r="E161" s="13"/>
      <c r="F161" s="13"/>
      <c r="G161" s="3" t="s">
        <v>80</v>
      </c>
      <c r="H161" s="4">
        <f t="shared" si="2"/>
        <v>0</v>
      </c>
    </row>
    <row r="162" spans="1:8" ht="15.75">
      <c r="A162" s="13">
        <v>153</v>
      </c>
      <c r="B162" s="3" t="s">
        <v>410</v>
      </c>
      <c r="C162" s="3" t="s">
        <v>411</v>
      </c>
      <c r="D162" s="3" t="s">
        <v>13</v>
      </c>
      <c r="E162" s="9">
        <v>8.6070355000000005E-3</v>
      </c>
      <c r="F162" s="8">
        <v>62.699961999999999</v>
      </c>
      <c r="G162" s="3" t="s">
        <v>80</v>
      </c>
      <c r="H162" s="4">
        <f t="shared" si="2"/>
        <v>0.53966079878265105</v>
      </c>
    </row>
    <row r="163" spans="1:8" ht="15.75">
      <c r="A163" s="13">
        <v>154</v>
      </c>
      <c r="B163" s="3" t="s">
        <v>412</v>
      </c>
      <c r="C163" s="3" t="s">
        <v>413</v>
      </c>
      <c r="D163" s="3" t="s">
        <v>107</v>
      </c>
      <c r="E163" s="13"/>
      <c r="F163" s="13"/>
      <c r="G163" s="3" t="s">
        <v>80</v>
      </c>
      <c r="H163" s="4">
        <f t="shared" si="2"/>
        <v>0</v>
      </c>
    </row>
    <row r="164" spans="1:8" ht="15.75">
      <c r="A164" s="13">
        <v>155</v>
      </c>
      <c r="B164" s="3" t="s">
        <v>414</v>
      </c>
      <c r="C164" s="3" t="s">
        <v>415</v>
      </c>
      <c r="D164" s="3" t="s">
        <v>131</v>
      </c>
      <c r="E164" s="9">
        <v>0.55132644289999999</v>
      </c>
      <c r="F164" s="8">
        <v>5865.9105215999998</v>
      </c>
      <c r="G164" s="3" t="s">
        <v>80</v>
      </c>
      <c r="H164" s="4">
        <f t="shared" si="2"/>
        <v>3234.0315822434113</v>
      </c>
    </row>
    <row r="165" spans="1:8" ht="15.75">
      <c r="A165" s="13">
        <v>156</v>
      </c>
      <c r="B165" s="3" t="s">
        <v>416</v>
      </c>
      <c r="C165" s="3" t="s">
        <v>417</v>
      </c>
      <c r="D165" s="3" t="s">
        <v>114</v>
      </c>
      <c r="E165" s="9">
        <v>6.9111314899999998E-2</v>
      </c>
      <c r="F165" s="8">
        <v>68.113882799999999</v>
      </c>
      <c r="G165" s="3" t="s">
        <v>80</v>
      </c>
      <c r="H165" s="4">
        <f t="shared" si="2"/>
        <v>4.7074400032524935</v>
      </c>
    </row>
    <row r="166" spans="1:8" ht="15.75">
      <c r="A166" s="13">
        <v>157</v>
      </c>
      <c r="B166" s="3" t="s">
        <v>418</v>
      </c>
      <c r="C166" s="3" t="s">
        <v>419</v>
      </c>
      <c r="D166" s="3" t="s">
        <v>114</v>
      </c>
      <c r="E166" s="13"/>
      <c r="F166" s="8">
        <v>0</v>
      </c>
      <c r="G166" s="3" t="s">
        <v>80</v>
      </c>
      <c r="H166" s="4">
        <f t="shared" si="2"/>
        <v>0</v>
      </c>
    </row>
    <row r="167" spans="1:8" ht="15.75">
      <c r="A167" s="13">
        <v>158</v>
      </c>
      <c r="B167" s="3" t="s">
        <v>420</v>
      </c>
      <c r="C167" s="3" t="s">
        <v>421</v>
      </c>
      <c r="D167" s="3" t="s">
        <v>114</v>
      </c>
      <c r="E167" s="13"/>
      <c r="F167" s="8">
        <v>0</v>
      </c>
      <c r="G167" s="3" t="s">
        <v>80</v>
      </c>
      <c r="H167" s="4">
        <f t="shared" si="2"/>
        <v>0</v>
      </c>
    </row>
    <row r="168" spans="1:8" ht="15.75">
      <c r="A168" s="13">
        <v>159</v>
      </c>
      <c r="B168" s="3" t="s">
        <v>422</v>
      </c>
      <c r="C168" s="3" t="s">
        <v>423</v>
      </c>
      <c r="D168" s="3" t="s">
        <v>114</v>
      </c>
      <c r="E168" s="9">
        <v>4.0000000000000003E-5</v>
      </c>
      <c r="F168" s="8">
        <v>64</v>
      </c>
      <c r="G168" s="3" t="s">
        <v>80</v>
      </c>
      <c r="H168" s="4">
        <f t="shared" si="2"/>
        <v>2.5600000000000002E-3</v>
      </c>
    </row>
    <row r="169" spans="1:8" ht="15.75">
      <c r="A169" s="13">
        <v>160</v>
      </c>
      <c r="B169" s="3" t="s">
        <v>424</v>
      </c>
      <c r="C169" s="3" t="s">
        <v>425</v>
      </c>
      <c r="D169" s="3" t="s">
        <v>131</v>
      </c>
      <c r="E169" s="9">
        <v>0.17006289569999999</v>
      </c>
      <c r="F169" s="8">
        <v>1254.0461781500001</v>
      </c>
      <c r="G169" s="3" t="s">
        <v>80</v>
      </c>
      <c r="H169" s="4">
        <f t="shared" si="2"/>
        <v>213.26672439770707</v>
      </c>
    </row>
    <row r="170" spans="1:8" ht="15.75">
      <c r="A170" s="13">
        <v>161</v>
      </c>
      <c r="B170" s="3" t="s">
        <v>426</v>
      </c>
      <c r="C170" s="3" t="s">
        <v>427</v>
      </c>
      <c r="D170" s="3" t="s">
        <v>131</v>
      </c>
      <c r="E170" s="9">
        <v>0.18147463829999999</v>
      </c>
      <c r="F170" s="8">
        <v>3334.0274021999999</v>
      </c>
      <c r="G170" s="3" t="s">
        <v>80</v>
      </c>
      <c r="H170" s="4">
        <f t="shared" si="2"/>
        <v>605.04141689653352</v>
      </c>
    </row>
    <row r="171" spans="1:8" ht="15.75">
      <c r="A171" s="13">
        <v>162</v>
      </c>
      <c r="B171" s="3" t="s">
        <v>428</v>
      </c>
      <c r="C171" s="3" t="s">
        <v>429</v>
      </c>
      <c r="D171" s="3" t="s">
        <v>107</v>
      </c>
      <c r="E171" s="13"/>
      <c r="F171" s="13"/>
      <c r="G171" s="3" t="s">
        <v>80</v>
      </c>
      <c r="H171" s="4">
        <f t="shared" si="2"/>
        <v>0</v>
      </c>
    </row>
    <row r="172" spans="1:8" ht="15.75">
      <c r="A172" s="13">
        <v>163</v>
      </c>
      <c r="B172" s="3" t="s">
        <v>430</v>
      </c>
      <c r="C172" s="3" t="s">
        <v>431</v>
      </c>
      <c r="D172" s="3" t="s">
        <v>107</v>
      </c>
      <c r="E172" s="13"/>
      <c r="F172" s="13"/>
      <c r="G172" s="3" t="s">
        <v>80</v>
      </c>
      <c r="H172" s="4">
        <f t="shared" si="2"/>
        <v>0</v>
      </c>
    </row>
    <row r="173" spans="1:8" ht="15.75">
      <c r="A173" s="13">
        <v>164</v>
      </c>
      <c r="B173" s="3" t="s">
        <v>432</v>
      </c>
      <c r="C173" s="3" t="s">
        <v>433</v>
      </c>
      <c r="D173" s="3" t="s">
        <v>114</v>
      </c>
      <c r="E173" s="9">
        <v>0.98382764229999997</v>
      </c>
      <c r="F173" s="8">
        <v>990.15</v>
      </c>
      <c r="G173" s="3" t="s">
        <v>80</v>
      </c>
      <c r="H173" s="4">
        <f t="shared" si="2"/>
        <v>974.13694002334501</v>
      </c>
    </row>
    <row r="174" spans="1:8" ht="15.75">
      <c r="A174" s="13">
        <v>165</v>
      </c>
      <c r="B174" s="3" t="s">
        <v>434</v>
      </c>
      <c r="C174" s="3" t="s">
        <v>435</v>
      </c>
      <c r="D174" s="3" t="s">
        <v>107</v>
      </c>
      <c r="E174" s="13"/>
      <c r="F174" s="13"/>
      <c r="G174" s="3" t="s">
        <v>80</v>
      </c>
      <c r="H174" s="4">
        <f t="shared" si="2"/>
        <v>0</v>
      </c>
    </row>
    <row r="175" spans="1:8" ht="15.75">
      <c r="A175" s="13">
        <v>166</v>
      </c>
      <c r="B175" s="3" t="s">
        <v>436</v>
      </c>
      <c r="C175" s="3" t="s">
        <v>437</v>
      </c>
      <c r="D175" s="3" t="s">
        <v>107</v>
      </c>
      <c r="E175" s="13"/>
      <c r="F175" s="13"/>
      <c r="G175" s="3" t="s">
        <v>80</v>
      </c>
      <c r="H175" s="4">
        <f t="shared" si="2"/>
        <v>0</v>
      </c>
    </row>
    <row r="176" spans="1:8" ht="15.75">
      <c r="A176" s="13">
        <v>167</v>
      </c>
      <c r="B176" s="3" t="s">
        <v>438</v>
      </c>
      <c r="C176" s="3" t="s">
        <v>439</v>
      </c>
      <c r="D176" s="3" t="s">
        <v>107</v>
      </c>
      <c r="E176" s="13"/>
      <c r="F176" s="13"/>
      <c r="G176" s="3" t="s">
        <v>80</v>
      </c>
      <c r="H176" s="4">
        <f t="shared" si="2"/>
        <v>0</v>
      </c>
    </row>
    <row r="177" spans="1:8" ht="15.75">
      <c r="A177" s="13">
        <v>168</v>
      </c>
      <c r="B177" s="3" t="s">
        <v>440</v>
      </c>
      <c r="C177" s="3" t="s">
        <v>441</v>
      </c>
      <c r="D177" s="3" t="s">
        <v>107</v>
      </c>
      <c r="E177" s="13"/>
      <c r="F177" s="13"/>
      <c r="G177" s="3" t="s">
        <v>80</v>
      </c>
      <c r="H177" s="4">
        <f t="shared" si="2"/>
        <v>0</v>
      </c>
    </row>
    <row r="178" spans="1:8" ht="15.75">
      <c r="A178" s="13">
        <v>169</v>
      </c>
      <c r="B178" s="3" t="s">
        <v>442</v>
      </c>
      <c r="C178" s="3" t="s">
        <v>443</v>
      </c>
      <c r="D178" s="3" t="s">
        <v>114</v>
      </c>
      <c r="E178" s="9">
        <v>0</v>
      </c>
      <c r="F178" s="8">
        <v>141.75</v>
      </c>
      <c r="G178" s="3" t="s">
        <v>80</v>
      </c>
      <c r="H178" s="4">
        <f t="shared" si="2"/>
        <v>0</v>
      </c>
    </row>
    <row r="179" spans="1:8" ht="15.75">
      <c r="A179" s="13">
        <v>170</v>
      </c>
      <c r="B179" s="3" t="s">
        <v>444</v>
      </c>
      <c r="C179" s="3" t="s">
        <v>445</v>
      </c>
      <c r="D179" s="3" t="s">
        <v>13</v>
      </c>
      <c r="E179" s="9">
        <v>8.8527499999999995E-2</v>
      </c>
      <c r="F179" s="8">
        <v>364</v>
      </c>
      <c r="G179" s="3" t="s">
        <v>80</v>
      </c>
      <c r="H179" s="4">
        <f t="shared" si="2"/>
        <v>32.22401</v>
      </c>
    </row>
    <row r="180" spans="1:8" ht="15.75">
      <c r="A180" s="13">
        <v>171</v>
      </c>
      <c r="B180" s="3" t="s">
        <v>446</v>
      </c>
      <c r="C180" s="3" t="s">
        <v>13</v>
      </c>
      <c r="D180" s="3" t="s">
        <v>107</v>
      </c>
      <c r="E180" s="13"/>
      <c r="F180" s="13"/>
      <c r="G180" s="3" t="s">
        <v>80</v>
      </c>
      <c r="H180" s="4">
        <f t="shared" si="2"/>
        <v>0</v>
      </c>
    </row>
    <row r="181" spans="1:8" ht="15.75">
      <c r="A181" s="13">
        <v>172</v>
      </c>
      <c r="B181" s="3" t="s">
        <v>447</v>
      </c>
      <c r="C181" s="3" t="s">
        <v>448</v>
      </c>
      <c r="D181" s="3" t="s">
        <v>107</v>
      </c>
      <c r="E181" s="13"/>
      <c r="F181" s="13"/>
      <c r="G181" s="3" t="s">
        <v>80</v>
      </c>
      <c r="H181" s="4">
        <f t="shared" si="2"/>
        <v>0</v>
      </c>
    </row>
    <row r="182" spans="1:8" ht="15.75">
      <c r="A182" s="13">
        <v>173</v>
      </c>
      <c r="B182" s="3" t="s">
        <v>131</v>
      </c>
      <c r="C182" s="3" t="s">
        <v>131</v>
      </c>
      <c r="D182" s="3" t="s">
        <v>107</v>
      </c>
      <c r="E182" s="13"/>
      <c r="F182" s="13"/>
      <c r="G182" s="3" t="s">
        <v>80</v>
      </c>
      <c r="H182" s="4">
        <f t="shared" si="2"/>
        <v>0</v>
      </c>
    </row>
    <row r="183" spans="1:8" ht="15.75">
      <c r="A183" s="13">
        <v>174</v>
      </c>
      <c r="B183" s="3" t="s">
        <v>449</v>
      </c>
      <c r="C183" s="3" t="s">
        <v>450</v>
      </c>
      <c r="D183" s="3" t="s">
        <v>107</v>
      </c>
      <c r="E183" s="13"/>
      <c r="F183" s="13"/>
      <c r="G183" s="3" t="s">
        <v>80</v>
      </c>
      <c r="H183" s="4">
        <f t="shared" si="2"/>
        <v>0</v>
      </c>
    </row>
    <row r="184" spans="1:8" ht="15.75">
      <c r="A184" s="13">
        <v>175</v>
      </c>
      <c r="B184" s="3" t="s">
        <v>451</v>
      </c>
      <c r="C184" s="3" t="s">
        <v>452</v>
      </c>
      <c r="D184" s="3" t="s">
        <v>114</v>
      </c>
      <c r="E184" s="9">
        <v>0</v>
      </c>
      <c r="F184" s="8">
        <v>880.5</v>
      </c>
      <c r="G184" s="3" t="s">
        <v>80</v>
      </c>
      <c r="H184" s="4">
        <f t="shared" si="2"/>
        <v>0</v>
      </c>
    </row>
    <row r="185" spans="1:8" ht="15.75">
      <c r="A185" s="13">
        <v>176</v>
      </c>
      <c r="B185" s="3" t="s">
        <v>453</v>
      </c>
      <c r="C185" s="3" t="s">
        <v>454</v>
      </c>
      <c r="D185" s="3" t="s">
        <v>131</v>
      </c>
      <c r="E185" s="9">
        <v>0.13787901729999999</v>
      </c>
      <c r="F185" s="8">
        <v>5299.9020824999998</v>
      </c>
      <c r="G185" s="3" t="s">
        <v>80</v>
      </c>
      <c r="H185" s="4">
        <f t="shared" si="2"/>
        <v>730.74529092132343</v>
      </c>
    </row>
    <row r="186" spans="1:8" ht="15.75">
      <c r="A186" s="13">
        <v>177</v>
      </c>
      <c r="B186" s="3" t="s">
        <v>455</v>
      </c>
      <c r="C186" s="3" t="s">
        <v>456</v>
      </c>
      <c r="D186" s="3" t="s">
        <v>131</v>
      </c>
      <c r="E186" s="9">
        <v>3.9318168299999998E-2</v>
      </c>
      <c r="F186" s="8">
        <v>481.36526673999998</v>
      </c>
      <c r="G186" s="3" t="s">
        <v>80</v>
      </c>
      <c r="H186" s="4">
        <f t="shared" si="2"/>
        <v>18.926400571457709</v>
      </c>
    </row>
    <row r="187" spans="1:8" ht="15.75">
      <c r="A187" s="13">
        <v>178</v>
      </c>
      <c r="B187" s="3" t="s">
        <v>457</v>
      </c>
      <c r="C187" s="3" t="s">
        <v>458</v>
      </c>
      <c r="D187" s="3" t="s">
        <v>107</v>
      </c>
      <c r="E187" s="13"/>
      <c r="F187" s="13"/>
      <c r="G187" s="3" t="s">
        <v>80</v>
      </c>
      <c r="H187" s="4">
        <f t="shared" si="2"/>
        <v>0</v>
      </c>
    </row>
    <row r="188" spans="1:8" ht="15.75">
      <c r="A188" s="13">
        <v>179</v>
      </c>
      <c r="B188" s="3" t="s">
        <v>459</v>
      </c>
      <c r="C188" s="3" t="s">
        <v>460</v>
      </c>
      <c r="D188" s="3" t="s">
        <v>114</v>
      </c>
      <c r="E188" s="9">
        <v>0</v>
      </c>
      <c r="F188" s="8">
        <v>139.44479999999999</v>
      </c>
      <c r="G188" s="3" t="s">
        <v>80</v>
      </c>
      <c r="H188" s="4">
        <f t="shared" si="2"/>
        <v>0</v>
      </c>
    </row>
    <row r="189" spans="1:8" ht="15.75">
      <c r="A189" s="13">
        <v>180</v>
      </c>
      <c r="B189" s="3" t="s">
        <v>461</v>
      </c>
      <c r="C189" s="3" t="s">
        <v>462</v>
      </c>
      <c r="D189" s="3" t="s">
        <v>107</v>
      </c>
      <c r="E189" s="13"/>
      <c r="F189" s="13"/>
      <c r="G189" s="3" t="s">
        <v>80</v>
      </c>
      <c r="H189" s="4">
        <f t="shared" si="2"/>
        <v>0</v>
      </c>
    </row>
    <row r="190" spans="1:8" ht="15.75">
      <c r="A190" s="13">
        <v>181</v>
      </c>
      <c r="B190" s="3" t="s">
        <v>463</v>
      </c>
      <c r="C190" s="3" t="s">
        <v>464</v>
      </c>
      <c r="D190" s="3" t="s">
        <v>131</v>
      </c>
      <c r="E190" s="9">
        <v>5.8022478299999999E-2</v>
      </c>
      <c r="F190" s="8">
        <v>619.91664375000005</v>
      </c>
      <c r="G190" s="3" t="s">
        <v>80</v>
      </c>
      <c r="H190" s="4">
        <f t="shared" si="2"/>
        <v>35.969100009793209</v>
      </c>
    </row>
    <row r="191" spans="1:8" ht="15.75">
      <c r="A191" s="13">
        <v>182</v>
      </c>
      <c r="B191" s="3" t="s">
        <v>465</v>
      </c>
      <c r="C191" s="3" t="s">
        <v>466</v>
      </c>
      <c r="D191" s="3" t="s">
        <v>114</v>
      </c>
      <c r="E191" s="9">
        <v>8.8400000000000006E-3</v>
      </c>
      <c r="F191" s="8">
        <v>50.25</v>
      </c>
      <c r="G191" s="3" t="s">
        <v>80</v>
      </c>
      <c r="H191" s="4">
        <f t="shared" si="2"/>
        <v>0.44421000000000005</v>
      </c>
    </row>
    <row r="192" spans="1:8" ht="15.75">
      <c r="A192" s="13">
        <v>183</v>
      </c>
      <c r="B192" s="3" t="s">
        <v>467</v>
      </c>
      <c r="C192" s="3" t="s">
        <v>468</v>
      </c>
      <c r="D192" s="3" t="s">
        <v>107</v>
      </c>
      <c r="E192" s="13"/>
      <c r="F192" s="13"/>
      <c r="G192" s="3" t="s">
        <v>80</v>
      </c>
      <c r="H192" s="4">
        <f t="shared" si="2"/>
        <v>0</v>
      </c>
    </row>
    <row r="193" spans="1:8" ht="15.75">
      <c r="A193" s="13">
        <v>184</v>
      </c>
      <c r="B193" s="3" t="s">
        <v>469</v>
      </c>
      <c r="C193" s="3" t="s">
        <v>470</v>
      </c>
      <c r="D193" s="3" t="s">
        <v>114</v>
      </c>
      <c r="E193" s="13"/>
      <c r="F193" s="8">
        <v>0</v>
      </c>
      <c r="G193" s="3" t="s">
        <v>80</v>
      </c>
      <c r="H193" s="4">
        <f t="shared" si="2"/>
        <v>0</v>
      </c>
    </row>
    <row r="194" spans="1:8" ht="15.75">
      <c r="A194" s="13">
        <v>185</v>
      </c>
      <c r="B194" s="3" t="s">
        <v>471</v>
      </c>
      <c r="C194" s="3" t="s">
        <v>472</v>
      </c>
      <c r="D194" s="3" t="s">
        <v>107</v>
      </c>
      <c r="E194" s="13"/>
      <c r="F194" s="13"/>
      <c r="G194" s="3" t="s">
        <v>80</v>
      </c>
      <c r="H194" s="4">
        <f t="shared" si="2"/>
        <v>0</v>
      </c>
    </row>
    <row r="195" spans="1:8" ht="15.75">
      <c r="A195" s="13">
        <v>186</v>
      </c>
      <c r="B195" s="3" t="s">
        <v>473</v>
      </c>
      <c r="C195" s="3" t="s">
        <v>474</v>
      </c>
      <c r="D195" s="3" t="s">
        <v>107</v>
      </c>
      <c r="E195" s="13"/>
      <c r="F195" s="13"/>
      <c r="G195" s="3" t="s">
        <v>80</v>
      </c>
      <c r="H195" s="4">
        <f t="shared" si="2"/>
        <v>0</v>
      </c>
    </row>
    <row r="196" spans="1:8" ht="15.75">
      <c r="A196" s="13">
        <v>187</v>
      </c>
      <c r="B196" s="3" t="s">
        <v>475</v>
      </c>
      <c r="C196" s="3" t="s">
        <v>476</v>
      </c>
      <c r="D196" s="3" t="s">
        <v>131</v>
      </c>
      <c r="E196" s="9">
        <v>6.7505759200000001E-2</v>
      </c>
      <c r="F196" s="8">
        <v>1713.3844349999999</v>
      </c>
      <c r="G196" s="3" t="s">
        <v>80</v>
      </c>
      <c r="H196" s="4">
        <f t="shared" si="2"/>
        <v>115.66331708613805</v>
      </c>
    </row>
    <row r="197" spans="1:8" ht="15.75">
      <c r="A197" s="13">
        <v>188</v>
      </c>
      <c r="B197" s="3" t="s">
        <v>477</v>
      </c>
      <c r="C197" s="3" t="s">
        <v>478</v>
      </c>
      <c r="D197" s="3" t="s">
        <v>13</v>
      </c>
      <c r="E197" s="9">
        <v>4.8037864999999997E-3</v>
      </c>
      <c r="F197" s="8">
        <v>5490</v>
      </c>
      <c r="G197" s="3" t="s">
        <v>80</v>
      </c>
      <c r="H197" s="4">
        <f t="shared" si="2"/>
        <v>26.372787884999997</v>
      </c>
    </row>
    <row r="198" spans="1:8" ht="15.75">
      <c r="A198" s="13">
        <v>189</v>
      </c>
      <c r="B198" s="3" t="s">
        <v>479</v>
      </c>
      <c r="C198" s="3" t="s">
        <v>480</v>
      </c>
      <c r="D198" s="3" t="s">
        <v>107</v>
      </c>
      <c r="E198" s="13"/>
      <c r="F198" s="13"/>
      <c r="G198" s="3" t="s">
        <v>80</v>
      </c>
      <c r="H198" s="4">
        <f t="shared" si="2"/>
        <v>0</v>
      </c>
    </row>
    <row r="199" spans="1:8" ht="15.75">
      <c r="A199" s="13">
        <v>190</v>
      </c>
      <c r="B199" s="3" t="s">
        <v>481</v>
      </c>
      <c r="C199" s="3" t="s">
        <v>482</v>
      </c>
      <c r="D199" s="3" t="s">
        <v>13</v>
      </c>
      <c r="E199" s="9">
        <v>7.1438650300000003E-2</v>
      </c>
      <c r="F199" s="8">
        <v>342.3</v>
      </c>
      <c r="G199" s="3" t="s">
        <v>80</v>
      </c>
      <c r="H199" s="4">
        <f t="shared" si="2"/>
        <v>24.453449997690001</v>
      </c>
    </row>
    <row r="200" spans="1:8" ht="15.75">
      <c r="A200" s="13">
        <v>191</v>
      </c>
      <c r="B200" s="3" t="s">
        <v>483</v>
      </c>
      <c r="C200" s="3" t="s">
        <v>484</v>
      </c>
      <c r="D200" s="3" t="s">
        <v>13</v>
      </c>
      <c r="E200" s="9">
        <v>0.1416563827</v>
      </c>
      <c r="F200" s="8">
        <v>626.40191249999998</v>
      </c>
      <c r="G200" s="3" t="s">
        <v>80</v>
      </c>
      <c r="H200" s="4">
        <f t="shared" si="2"/>
        <v>88.733829041111917</v>
      </c>
    </row>
    <row r="201" spans="1:8" ht="15.75">
      <c r="A201" s="13">
        <v>192</v>
      </c>
      <c r="B201" s="3" t="s">
        <v>485</v>
      </c>
      <c r="C201" s="3" t="s">
        <v>486</v>
      </c>
      <c r="D201" s="3" t="s">
        <v>107</v>
      </c>
      <c r="E201" s="13"/>
      <c r="F201" s="13"/>
      <c r="G201" s="3" t="s">
        <v>80</v>
      </c>
      <c r="H201" s="4">
        <f t="shared" si="2"/>
        <v>0</v>
      </c>
    </row>
    <row r="202" spans="1:8" ht="15.75">
      <c r="A202" s="13">
        <v>193</v>
      </c>
      <c r="B202" s="3" t="s">
        <v>487</v>
      </c>
      <c r="C202" s="3" t="s">
        <v>488</v>
      </c>
      <c r="D202" s="3" t="s">
        <v>131</v>
      </c>
      <c r="E202" s="9">
        <v>1.50719427E-2</v>
      </c>
      <c r="F202" s="8">
        <v>1885.0881912499999</v>
      </c>
      <c r="G202" s="3" t="s">
        <v>80</v>
      </c>
      <c r="H202" s="4">
        <f t="shared" si="2"/>
        <v>28.411941202966641</v>
      </c>
    </row>
    <row r="203" spans="1:8" ht="15.75">
      <c r="A203" s="13">
        <v>194</v>
      </c>
      <c r="B203" s="3" t="s">
        <v>489</v>
      </c>
      <c r="C203" s="3" t="s">
        <v>490</v>
      </c>
      <c r="D203" s="3" t="s">
        <v>107</v>
      </c>
      <c r="E203" s="13"/>
      <c r="F203" s="13"/>
      <c r="G203" s="3" t="s">
        <v>80</v>
      </c>
      <c r="H203" s="4">
        <f t="shared" ref="H203:H266" si="3">E203*F203</f>
        <v>0</v>
      </c>
    </row>
    <row r="204" spans="1:8" ht="15.75">
      <c r="A204" s="13">
        <v>195</v>
      </c>
      <c r="B204" s="3" t="s">
        <v>491</v>
      </c>
      <c r="C204" s="3" t="s">
        <v>492</v>
      </c>
      <c r="D204" s="3" t="s">
        <v>107</v>
      </c>
      <c r="E204" s="13"/>
      <c r="F204" s="13"/>
      <c r="G204" s="3" t="s">
        <v>80</v>
      </c>
      <c r="H204" s="4">
        <f t="shared" si="3"/>
        <v>0</v>
      </c>
    </row>
    <row r="205" spans="1:8" ht="15.75">
      <c r="A205" s="13">
        <v>196</v>
      </c>
      <c r="B205" s="3" t="s">
        <v>493</v>
      </c>
      <c r="C205" s="3" t="s">
        <v>494</v>
      </c>
      <c r="D205" s="3" t="s">
        <v>107</v>
      </c>
      <c r="E205" s="13"/>
      <c r="F205" s="13"/>
      <c r="G205" s="3" t="s">
        <v>80</v>
      </c>
      <c r="H205" s="4">
        <f t="shared" si="3"/>
        <v>0</v>
      </c>
    </row>
    <row r="206" spans="1:8" ht="15.75">
      <c r="A206" s="13">
        <v>197</v>
      </c>
      <c r="B206" s="3" t="s">
        <v>495</v>
      </c>
      <c r="C206" s="3" t="s">
        <v>496</v>
      </c>
      <c r="D206" s="3" t="s">
        <v>131</v>
      </c>
      <c r="E206" s="9">
        <v>1.69037285E-2</v>
      </c>
      <c r="F206" s="8">
        <v>2158.1396224999999</v>
      </c>
      <c r="G206" s="3" t="s">
        <v>80</v>
      </c>
      <c r="H206" s="4">
        <f t="shared" si="3"/>
        <v>36.48060624383249</v>
      </c>
    </row>
    <row r="207" spans="1:8" ht="15.75">
      <c r="A207" s="13">
        <v>198</v>
      </c>
      <c r="B207" s="3" t="s">
        <v>497</v>
      </c>
      <c r="C207" s="3" t="s">
        <v>498</v>
      </c>
      <c r="D207" s="3" t="s">
        <v>131</v>
      </c>
      <c r="E207" s="9">
        <v>4.7001674E-3</v>
      </c>
      <c r="F207" s="8">
        <v>1132.6644120000001</v>
      </c>
      <c r="G207" s="3" t="s">
        <v>80</v>
      </c>
      <c r="H207" s="4">
        <f t="shared" si="3"/>
        <v>5.3237123444225691</v>
      </c>
    </row>
    <row r="208" spans="1:8" ht="15.75">
      <c r="A208" s="13">
        <v>199</v>
      </c>
      <c r="B208" s="3" t="s">
        <v>499</v>
      </c>
      <c r="C208" s="3" t="s">
        <v>500</v>
      </c>
      <c r="D208" s="3" t="s">
        <v>13</v>
      </c>
      <c r="E208" s="9">
        <v>0.76696122570000003</v>
      </c>
      <c r="F208" s="8">
        <v>638.02</v>
      </c>
      <c r="G208" s="3" t="s">
        <v>80</v>
      </c>
      <c r="H208" s="4">
        <f t="shared" si="3"/>
        <v>489.33660122111399</v>
      </c>
    </row>
    <row r="209" spans="1:8" ht="15.75">
      <c r="A209" s="13">
        <v>200</v>
      </c>
      <c r="B209" s="3" t="s">
        <v>501</v>
      </c>
      <c r="C209" s="3" t="s">
        <v>502</v>
      </c>
      <c r="D209" s="3" t="s">
        <v>107</v>
      </c>
      <c r="E209" s="13"/>
      <c r="F209" s="13"/>
      <c r="G209" s="3" t="s">
        <v>80</v>
      </c>
      <c r="H209" s="4">
        <f t="shared" si="3"/>
        <v>0</v>
      </c>
    </row>
    <row r="210" spans="1:8" ht="15.75">
      <c r="A210" s="13">
        <v>201</v>
      </c>
      <c r="B210" s="3" t="s">
        <v>503</v>
      </c>
      <c r="C210" s="3" t="s">
        <v>504</v>
      </c>
      <c r="D210" s="3" t="s">
        <v>107</v>
      </c>
      <c r="E210" s="13"/>
      <c r="F210" s="13"/>
      <c r="G210" s="3" t="s">
        <v>80</v>
      </c>
      <c r="H210" s="4">
        <f t="shared" si="3"/>
        <v>0</v>
      </c>
    </row>
    <row r="211" spans="1:8" ht="15.75">
      <c r="A211" s="13">
        <v>202</v>
      </c>
      <c r="B211" s="3" t="s">
        <v>505</v>
      </c>
      <c r="C211" s="3" t="s">
        <v>506</v>
      </c>
      <c r="D211" s="3" t="s">
        <v>114</v>
      </c>
      <c r="E211" s="9">
        <v>3.3616670000000001E-4</v>
      </c>
      <c r="F211" s="8">
        <v>352.7999853</v>
      </c>
      <c r="G211" s="3" t="s">
        <v>80</v>
      </c>
      <c r="H211" s="4">
        <f t="shared" si="3"/>
        <v>0.11859960681834951</v>
      </c>
    </row>
    <row r="212" spans="1:8" ht="15.75">
      <c r="A212" s="13">
        <v>203</v>
      </c>
      <c r="B212" s="3" t="s">
        <v>507</v>
      </c>
      <c r="C212" s="3" t="s">
        <v>508</v>
      </c>
      <c r="D212" s="3" t="s">
        <v>131</v>
      </c>
      <c r="E212" s="9">
        <v>0.25951760350000003</v>
      </c>
      <c r="F212" s="8">
        <v>6999.4268161</v>
      </c>
      <c r="G212" s="3" t="s">
        <v>80</v>
      </c>
      <c r="H212" s="4">
        <f t="shared" si="3"/>
        <v>1816.4744731879075</v>
      </c>
    </row>
    <row r="213" spans="1:8" ht="15.75">
      <c r="A213" s="13">
        <v>204</v>
      </c>
      <c r="B213" s="3" t="s">
        <v>509</v>
      </c>
      <c r="C213" s="3" t="s">
        <v>510</v>
      </c>
      <c r="D213" s="3" t="s">
        <v>107</v>
      </c>
      <c r="E213" s="13"/>
      <c r="F213" s="13"/>
      <c r="G213" s="3" t="s">
        <v>80</v>
      </c>
      <c r="H213" s="4">
        <f t="shared" si="3"/>
        <v>0</v>
      </c>
    </row>
    <row r="214" spans="1:8" ht="15.75">
      <c r="A214" s="13">
        <v>205</v>
      </c>
      <c r="B214" s="3" t="s">
        <v>511</v>
      </c>
      <c r="C214" s="3" t="s">
        <v>512</v>
      </c>
      <c r="D214" s="3" t="s">
        <v>107</v>
      </c>
      <c r="E214" s="13"/>
      <c r="F214" s="13"/>
      <c r="G214" s="3" t="s">
        <v>80</v>
      </c>
      <c r="H214" s="4">
        <f t="shared" si="3"/>
        <v>0</v>
      </c>
    </row>
    <row r="215" spans="1:8" ht="15.75">
      <c r="A215" s="13">
        <v>206</v>
      </c>
      <c r="B215" s="3" t="s">
        <v>513</v>
      </c>
      <c r="C215" s="3" t="s">
        <v>514</v>
      </c>
      <c r="D215" s="3" t="s">
        <v>131</v>
      </c>
      <c r="E215" s="9">
        <v>0.446015404</v>
      </c>
      <c r="F215" s="8">
        <v>13338.5131705</v>
      </c>
      <c r="G215" s="3" t="s">
        <v>80</v>
      </c>
      <c r="H215" s="4">
        <f t="shared" si="3"/>
        <v>5949.1823404998786</v>
      </c>
    </row>
    <row r="216" spans="1:8" ht="15.75">
      <c r="A216" s="13">
        <v>207</v>
      </c>
      <c r="B216" s="3" t="s">
        <v>515</v>
      </c>
      <c r="C216" s="3" t="s">
        <v>516</v>
      </c>
      <c r="D216" s="3" t="s">
        <v>107</v>
      </c>
      <c r="E216" s="13"/>
      <c r="F216" s="13"/>
      <c r="G216" s="3" t="s">
        <v>80</v>
      </c>
      <c r="H216" s="4">
        <f t="shared" si="3"/>
        <v>0</v>
      </c>
    </row>
    <row r="217" spans="1:8" ht="15.75">
      <c r="A217" s="13">
        <v>208</v>
      </c>
      <c r="B217" s="3" t="s">
        <v>517</v>
      </c>
      <c r="C217" s="3" t="s">
        <v>518</v>
      </c>
      <c r="D217" s="3" t="s">
        <v>107</v>
      </c>
      <c r="E217" s="13"/>
      <c r="F217" s="13"/>
      <c r="G217" s="3" t="s">
        <v>80</v>
      </c>
      <c r="H217" s="4">
        <f t="shared" si="3"/>
        <v>0</v>
      </c>
    </row>
    <row r="218" spans="1:8" ht="15.75">
      <c r="A218" s="13">
        <v>209</v>
      </c>
      <c r="B218" s="3" t="s">
        <v>519</v>
      </c>
      <c r="C218" s="3" t="s">
        <v>520</v>
      </c>
      <c r="D218" s="3" t="s">
        <v>114</v>
      </c>
      <c r="E218" s="9">
        <v>2.50314874E-2</v>
      </c>
      <c r="F218" s="8">
        <v>542.99650310000004</v>
      </c>
      <c r="G218" s="3" t="s">
        <v>80</v>
      </c>
      <c r="H218" s="4">
        <f t="shared" si="3"/>
        <v>13.592010125591711</v>
      </c>
    </row>
    <row r="219" spans="1:8" ht="15.75">
      <c r="A219" s="13">
        <v>210</v>
      </c>
      <c r="B219" s="3" t="s">
        <v>521</v>
      </c>
      <c r="C219" s="3" t="s">
        <v>522</v>
      </c>
      <c r="D219" s="3" t="s">
        <v>107</v>
      </c>
      <c r="E219" s="13"/>
      <c r="F219" s="13"/>
      <c r="G219" s="3" t="s">
        <v>80</v>
      </c>
      <c r="H219" s="4">
        <f t="shared" si="3"/>
        <v>0</v>
      </c>
    </row>
    <row r="220" spans="1:8" ht="15.75">
      <c r="A220" s="13">
        <v>211</v>
      </c>
      <c r="B220" s="3" t="s">
        <v>523</v>
      </c>
      <c r="C220" s="3" t="s">
        <v>524</v>
      </c>
      <c r="D220" s="3" t="s">
        <v>107</v>
      </c>
      <c r="E220" s="13"/>
      <c r="F220" s="13"/>
      <c r="G220" s="3" t="s">
        <v>80</v>
      </c>
      <c r="H220" s="4">
        <f t="shared" si="3"/>
        <v>0</v>
      </c>
    </row>
    <row r="221" spans="1:8" ht="15.75">
      <c r="A221" s="13">
        <v>212</v>
      </c>
      <c r="B221" s="3" t="s">
        <v>525</v>
      </c>
      <c r="C221" s="3" t="s">
        <v>526</v>
      </c>
      <c r="D221" s="3" t="s">
        <v>131</v>
      </c>
      <c r="E221" s="9">
        <v>5.5228920000000004E-4</v>
      </c>
      <c r="F221" s="8">
        <v>2925.75</v>
      </c>
      <c r="G221" s="3" t="s">
        <v>80</v>
      </c>
      <c r="H221" s="4">
        <f t="shared" si="3"/>
        <v>1.6158601269000001</v>
      </c>
    </row>
    <row r="222" spans="1:8" ht="15.75">
      <c r="A222" s="13">
        <v>213</v>
      </c>
      <c r="B222" s="3" t="s">
        <v>527</v>
      </c>
      <c r="C222" s="3" t="s">
        <v>528</v>
      </c>
      <c r="D222" s="3" t="s">
        <v>107</v>
      </c>
      <c r="E222" s="13"/>
      <c r="F222" s="13"/>
      <c r="G222" s="3" t="s">
        <v>80</v>
      </c>
      <c r="H222" s="4">
        <f t="shared" si="3"/>
        <v>0</v>
      </c>
    </row>
    <row r="223" spans="1:8" ht="15.75">
      <c r="A223" s="13">
        <v>214</v>
      </c>
      <c r="B223" s="3" t="s">
        <v>529</v>
      </c>
      <c r="C223" s="3" t="s">
        <v>530</v>
      </c>
      <c r="D223" s="3" t="s">
        <v>107</v>
      </c>
      <c r="E223" s="13"/>
      <c r="F223" s="13"/>
      <c r="G223" s="3" t="s">
        <v>80</v>
      </c>
      <c r="H223" s="4">
        <f t="shared" si="3"/>
        <v>0</v>
      </c>
    </row>
    <row r="224" spans="1:8" ht="15.75">
      <c r="A224" s="13">
        <v>215</v>
      </c>
      <c r="B224" s="3" t="s">
        <v>531</v>
      </c>
      <c r="C224" s="3" t="s">
        <v>532</v>
      </c>
      <c r="D224" s="3" t="s">
        <v>107</v>
      </c>
      <c r="E224" s="13"/>
      <c r="F224" s="13"/>
      <c r="G224" s="3" t="s">
        <v>80</v>
      </c>
      <c r="H224" s="4">
        <f t="shared" si="3"/>
        <v>0</v>
      </c>
    </row>
    <row r="225" spans="1:8" ht="15.75">
      <c r="A225" s="13">
        <v>216</v>
      </c>
      <c r="B225" s="3" t="s">
        <v>533</v>
      </c>
      <c r="C225" s="3" t="s">
        <v>534</v>
      </c>
      <c r="D225" s="3" t="s">
        <v>114</v>
      </c>
      <c r="E225" s="9">
        <v>0</v>
      </c>
      <c r="F225" s="8">
        <v>18</v>
      </c>
      <c r="G225" s="3" t="s">
        <v>80</v>
      </c>
      <c r="H225" s="4">
        <f t="shared" si="3"/>
        <v>0</v>
      </c>
    </row>
    <row r="226" spans="1:8" ht="15.75">
      <c r="A226" s="13">
        <v>217</v>
      </c>
      <c r="B226" s="3" t="s">
        <v>535</v>
      </c>
      <c r="C226" s="3" t="s">
        <v>536</v>
      </c>
      <c r="D226" s="3" t="s">
        <v>131</v>
      </c>
      <c r="E226" s="9">
        <v>3.9655187999999997E-3</v>
      </c>
      <c r="F226" s="8">
        <v>1551.65099917</v>
      </c>
      <c r="G226" s="3" t="s">
        <v>80</v>
      </c>
      <c r="H226" s="4">
        <f t="shared" si="3"/>
        <v>6.1531012082474188</v>
      </c>
    </row>
    <row r="227" spans="1:8" ht="15.75">
      <c r="A227" s="13">
        <v>218</v>
      </c>
      <c r="B227" s="3" t="s">
        <v>537</v>
      </c>
      <c r="C227" s="3" t="s">
        <v>538</v>
      </c>
      <c r="D227" s="3" t="s">
        <v>131</v>
      </c>
      <c r="E227" s="9">
        <v>1.38697E-5</v>
      </c>
      <c r="F227" s="8">
        <v>428.04</v>
      </c>
      <c r="G227" s="3" t="s">
        <v>80</v>
      </c>
      <c r="H227" s="4">
        <f t="shared" si="3"/>
        <v>5.9367863880000005E-3</v>
      </c>
    </row>
    <row r="228" spans="1:8" ht="15.75">
      <c r="A228" s="13">
        <v>219</v>
      </c>
      <c r="B228" s="3" t="s">
        <v>539</v>
      </c>
      <c r="C228" s="3" t="s">
        <v>540</v>
      </c>
      <c r="D228" s="3" t="s">
        <v>131</v>
      </c>
      <c r="E228" s="9">
        <v>4.0570179999999997E-2</v>
      </c>
      <c r="F228" s="8">
        <v>299.98259999999999</v>
      </c>
      <c r="G228" s="3" t="s">
        <v>80</v>
      </c>
      <c r="H228" s="4">
        <f t="shared" si="3"/>
        <v>12.170348078867999</v>
      </c>
    </row>
    <row r="229" spans="1:8" ht="15.75">
      <c r="A229" s="13">
        <v>220</v>
      </c>
      <c r="B229" s="3" t="s">
        <v>541</v>
      </c>
      <c r="C229" s="3" t="s">
        <v>542</v>
      </c>
      <c r="D229" s="3" t="s">
        <v>131</v>
      </c>
      <c r="E229" s="9">
        <v>9.8048188800000005E-2</v>
      </c>
      <c r="F229" s="8">
        <v>735.17654700000003</v>
      </c>
      <c r="G229" s="3" t="s">
        <v>80</v>
      </c>
      <c r="H229" s="4">
        <f t="shared" si="3"/>
        <v>72.082728881588082</v>
      </c>
    </row>
    <row r="230" spans="1:8" ht="15.75">
      <c r="A230" s="13">
        <v>221</v>
      </c>
      <c r="B230" s="3" t="s">
        <v>543</v>
      </c>
      <c r="C230" s="3" t="s">
        <v>544</v>
      </c>
      <c r="D230" s="3" t="s">
        <v>107</v>
      </c>
      <c r="E230" s="13"/>
      <c r="F230" s="13"/>
      <c r="G230" s="3" t="s">
        <v>80</v>
      </c>
      <c r="H230" s="4">
        <f t="shared" si="3"/>
        <v>0</v>
      </c>
    </row>
    <row r="231" spans="1:8" ht="15.75">
      <c r="A231" s="13">
        <v>222</v>
      </c>
      <c r="B231" s="3" t="s">
        <v>545</v>
      </c>
      <c r="C231" s="3" t="s">
        <v>546</v>
      </c>
      <c r="D231" s="3" t="s">
        <v>131</v>
      </c>
      <c r="E231" s="9">
        <v>0</v>
      </c>
      <c r="F231" s="8">
        <v>57.411188799999998</v>
      </c>
      <c r="G231" s="3" t="s">
        <v>80</v>
      </c>
      <c r="H231" s="4">
        <f t="shared" si="3"/>
        <v>0</v>
      </c>
    </row>
    <row r="232" spans="1:8" ht="15.75">
      <c r="A232" s="13">
        <v>223</v>
      </c>
      <c r="B232" s="3" t="s">
        <v>547</v>
      </c>
      <c r="C232" s="3" t="s">
        <v>548</v>
      </c>
      <c r="D232" s="3" t="s">
        <v>107</v>
      </c>
      <c r="E232" s="13"/>
      <c r="F232" s="13"/>
      <c r="G232" s="3" t="s">
        <v>80</v>
      </c>
      <c r="H232" s="4">
        <f t="shared" si="3"/>
        <v>0</v>
      </c>
    </row>
    <row r="233" spans="1:8" ht="15.75">
      <c r="A233" s="13">
        <v>224</v>
      </c>
      <c r="B233" s="3" t="s">
        <v>549</v>
      </c>
      <c r="C233" s="3" t="s">
        <v>550</v>
      </c>
      <c r="D233" s="3" t="s">
        <v>107</v>
      </c>
      <c r="E233" s="13"/>
      <c r="F233" s="13"/>
      <c r="G233" s="3" t="s">
        <v>80</v>
      </c>
      <c r="H233" s="4">
        <f t="shared" si="3"/>
        <v>0</v>
      </c>
    </row>
    <row r="234" spans="1:8" ht="15.75">
      <c r="A234" s="13">
        <v>225</v>
      </c>
      <c r="B234" s="3" t="s">
        <v>551</v>
      </c>
      <c r="C234" s="3" t="s">
        <v>552</v>
      </c>
      <c r="D234" s="3" t="s">
        <v>107</v>
      </c>
      <c r="E234" s="13"/>
      <c r="F234" s="13"/>
      <c r="G234" s="3" t="s">
        <v>80</v>
      </c>
      <c r="H234" s="4">
        <f t="shared" si="3"/>
        <v>0</v>
      </c>
    </row>
    <row r="235" spans="1:8" ht="15.75">
      <c r="A235" s="13">
        <v>226</v>
      </c>
      <c r="B235" s="3" t="s">
        <v>553</v>
      </c>
      <c r="C235" s="3" t="s">
        <v>554</v>
      </c>
      <c r="D235" s="3" t="s">
        <v>107</v>
      </c>
      <c r="E235" s="13"/>
      <c r="F235" s="13"/>
      <c r="G235" s="3" t="s">
        <v>80</v>
      </c>
      <c r="H235" s="4">
        <f t="shared" si="3"/>
        <v>0</v>
      </c>
    </row>
    <row r="236" spans="1:8" ht="15.75">
      <c r="A236" s="13">
        <v>227</v>
      </c>
      <c r="B236" s="3" t="s">
        <v>555</v>
      </c>
      <c r="C236" s="3" t="s">
        <v>556</v>
      </c>
      <c r="D236" s="3" t="s">
        <v>107</v>
      </c>
      <c r="E236" s="13"/>
      <c r="F236" s="13"/>
      <c r="G236" s="3" t="s">
        <v>80</v>
      </c>
      <c r="H236" s="4">
        <f t="shared" si="3"/>
        <v>0</v>
      </c>
    </row>
    <row r="237" spans="1:8" ht="15.75">
      <c r="A237" s="13">
        <v>228</v>
      </c>
      <c r="B237" s="3" t="s">
        <v>557</v>
      </c>
      <c r="C237" s="3" t="s">
        <v>558</v>
      </c>
      <c r="D237" s="3" t="s">
        <v>107</v>
      </c>
      <c r="E237" s="13"/>
      <c r="F237" s="13"/>
      <c r="G237" s="3" t="s">
        <v>80</v>
      </c>
      <c r="H237" s="4">
        <f t="shared" si="3"/>
        <v>0</v>
      </c>
    </row>
    <row r="238" spans="1:8" ht="15.75">
      <c r="A238" s="13">
        <v>229</v>
      </c>
      <c r="B238" s="3" t="s">
        <v>559</v>
      </c>
      <c r="C238" s="3" t="s">
        <v>560</v>
      </c>
      <c r="D238" s="3" t="s">
        <v>107</v>
      </c>
      <c r="E238" s="13"/>
      <c r="F238" s="13"/>
      <c r="G238" s="3" t="s">
        <v>80</v>
      </c>
      <c r="H238" s="4">
        <f t="shared" si="3"/>
        <v>0</v>
      </c>
    </row>
    <row r="239" spans="1:8" ht="15.75">
      <c r="A239" s="13">
        <v>230</v>
      </c>
      <c r="B239" s="3" t="s">
        <v>561</v>
      </c>
      <c r="C239" s="3" t="s">
        <v>562</v>
      </c>
      <c r="D239" s="3" t="s">
        <v>107</v>
      </c>
      <c r="E239" s="13"/>
      <c r="F239" s="13"/>
      <c r="G239" s="3" t="s">
        <v>80</v>
      </c>
      <c r="H239" s="4">
        <f t="shared" si="3"/>
        <v>0</v>
      </c>
    </row>
    <row r="240" spans="1:8" ht="15.75">
      <c r="A240" s="13">
        <v>231</v>
      </c>
      <c r="B240" s="3" t="s">
        <v>563</v>
      </c>
      <c r="C240" s="3" t="s">
        <v>564</v>
      </c>
      <c r="D240" s="3" t="s">
        <v>107</v>
      </c>
      <c r="E240" s="13"/>
      <c r="F240" s="13"/>
      <c r="G240" s="3" t="s">
        <v>80</v>
      </c>
      <c r="H240" s="4">
        <f t="shared" si="3"/>
        <v>0</v>
      </c>
    </row>
    <row r="241" spans="1:8" ht="15.75">
      <c r="A241" s="13">
        <v>232</v>
      </c>
      <c r="B241" s="3" t="s">
        <v>565</v>
      </c>
      <c r="C241" s="3" t="s">
        <v>566</v>
      </c>
      <c r="D241" s="3" t="s">
        <v>107</v>
      </c>
      <c r="E241" s="13"/>
      <c r="F241" s="13"/>
      <c r="G241" s="3" t="s">
        <v>80</v>
      </c>
      <c r="H241" s="4">
        <f t="shared" si="3"/>
        <v>0</v>
      </c>
    </row>
    <row r="242" spans="1:8" ht="15.75">
      <c r="A242" s="13">
        <v>233</v>
      </c>
      <c r="B242" s="3" t="s">
        <v>567</v>
      </c>
      <c r="C242" s="3" t="s">
        <v>568</v>
      </c>
      <c r="D242" s="3" t="s">
        <v>107</v>
      </c>
      <c r="E242" s="13"/>
      <c r="F242" s="13"/>
      <c r="G242" s="3" t="s">
        <v>80</v>
      </c>
      <c r="H242" s="4">
        <f t="shared" si="3"/>
        <v>0</v>
      </c>
    </row>
    <row r="243" spans="1:8" ht="15.75">
      <c r="A243" s="13">
        <v>234</v>
      </c>
      <c r="B243" s="3" t="s">
        <v>569</v>
      </c>
      <c r="C243" s="3" t="s">
        <v>570</v>
      </c>
      <c r="D243" s="3" t="s">
        <v>107</v>
      </c>
      <c r="E243" s="13"/>
      <c r="F243" s="13"/>
      <c r="G243" s="3" t="s">
        <v>80</v>
      </c>
      <c r="H243" s="4">
        <f t="shared" si="3"/>
        <v>0</v>
      </c>
    </row>
    <row r="244" spans="1:8" ht="15.75">
      <c r="A244" s="13">
        <v>235</v>
      </c>
      <c r="B244" s="3" t="s">
        <v>571</v>
      </c>
      <c r="C244" s="3" t="s">
        <v>572</v>
      </c>
      <c r="D244" s="3" t="s">
        <v>107</v>
      </c>
      <c r="E244" s="13"/>
      <c r="F244" s="13"/>
      <c r="G244" s="3" t="s">
        <v>80</v>
      </c>
      <c r="H244" s="4">
        <f t="shared" si="3"/>
        <v>0</v>
      </c>
    </row>
    <row r="245" spans="1:8" ht="15.75">
      <c r="A245" s="13">
        <v>236</v>
      </c>
      <c r="B245" s="3" t="s">
        <v>573</v>
      </c>
      <c r="C245" s="3" t="s">
        <v>574</v>
      </c>
      <c r="D245" s="3" t="s">
        <v>107</v>
      </c>
      <c r="E245" s="13"/>
      <c r="F245" s="13"/>
      <c r="G245" s="3" t="s">
        <v>80</v>
      </c>
      <c r="H245" s="4">
        <f t="shared" si="3"/>
        <v>0</v>
      </c>
    </row>
    <row r="246" spans="1:8" ht="15.75">
      <c r="A246" s="13">
        <v>237</v>
      </c>
      <c r="B246" s="3" t="s">
        <v>575</v>
      </c>
      <c r="C246" s="3" t="s">
        <v>576</v>
      </c>
      <c r="D246" s="3" t="s">
        <v>107</v>
      </c>
      <c r="E246" s="13"/>
      <c r="F246" s="13"/>
      <c r="G246" s="3" t="s">
        <v>80</v>
      </c>
      <c r="H246" s="4">
        <f t="shared" si="3"/>
        <v>0</v>
      </c>
    </row>
    <row r="247" spans="1:8" ht="15.75">
      <c r="A247" s="13">
        <v>238</v>
      </c>
      <c r="B247" s="3" t="s">
        <v>577</v>
      </c>
      <c r="C247" s="3" t="s">
        <v>578</v>
      </c>
      <c r="D247" s="3" t="s">
        <v>13</v>
      </c>
      <c r="E247" s="9">
        <v>2.8136090000000001E-4</v>
      </c>
      <c r="F247" s="8">
        <v>2015.0014745000001</v>
      </c>
      <c r="G247" s="3" t="s">
        <v>80</v>
      </c>
      <c r="H247" s="4">
        <f t="shared" si="3"/>
        <v>0.56694262836664711</v>
      </c>
    </row>
    <row r="248" spans="1:8" ht="15.75">
      <c r="A248" s="13">
        <v>239</v>
      </c>
      <c r="B248" s="3" t="s">
        <v>579</v>
      </c>
      <c r="C248" s="3" t="s">
        <v>580</v>
      </c>
      <c r="D248" s="3" t="s">
        <v>107</v>
      </c>
      <c r="E248" s="13"/>
      <c r="F248" s="13"/>
      <c r="G248" s="3" t="s">
        <v>80</v>
      </c>
      <c r="H248" s="4">
        <f t="shared" si="3"/>
        <v>0</v>
      </c>
    </row>
    <row r="249" spans="1:8" ht="15.75">
      <c r="A249" s="13">
        <v>240</v>
      </c>
      <c r="B249" s="3" t="s">
        <v>581</v>
      </c>
      <c r="C249" s="3" t="s">
        <v>582</v>
      </c>
      <c r="D249" s="3" t="s">
        <v>107</v>
      </c>
      <c r="E249" s="13"/>
      <c r="F249" s="13"/>
      <c r="G249" s="3" t="s">
        <v>80</v>
      </c>
      <c r="H249" s="4">
        <f t="shared" si="3"/>
        <v>0</v>
      </c>
    </row>
    <row r="250" spans="1:8" ht="15.75">
      <c r="A250" s="13">
        <v>241</v>
      </c>
      <c r="B250" s="3" t="s">
        <v>583</v>
      </c>
      <c r="C250" s="3" t="s">
        <v>584</v>
      </c>
      <c r="D250" s="3" t="s">
        <v>114</v>
      </c>
      <c r="E250" s="9">
        <v>2.5833332999999998E-3</v>
      </c>
      <c r="F250" s="8">
        <v>403.96800000000002</v>
      </c>
      <c r="G250" s="3" t="s">
        <v>80</v>
      </c>
      <c r="H250" s="4">
        <f t="shared" si="3"/>
        <v>1.0435839865343999</v>
      </c>
    </row>
    <row r="251" spans="1:8" ht="15.75">
      <c r="A251" s="13">
        <v>242</v>
      </c>
      <c r="B251" s="3" t="s">
        <v>585</v>
      </c>
      <c r="C251" s="3" t="s">
        <v>586</v>
      </c>
      <c r="D251" s="3" t="s">
        <v>107</v>
      </c>
      <c r="E251" s="13"/>
      <c r="F251" s="13"/>
      <c r="G251" s="3" t="s">
        <v>80</v>
      </c>
      <c r="H251" s="4">
        <f t="shared" si="3"/>
        <v>0</v>
      </c>
    </row>
    <row r="252" spans="1:8" ht="15.75">
      <c r="A252" s="13">
        <v>243</v>
      </c>
      <c r="B252" s="3" t="s">
        <v>587</v>
      </c>
      <c r="C252" s="3" t="s">
        <v>588</v>
      </c>
      <c r="D252" s="3" t="s">
        <v>107</v>
      </c>
      <c r="E252" s="13"/>
      <c r="F252" s="13"/>
      <c r="G252" s="3" t="s">
        <v>80</v>
      </c>
      <c r="H252" s="4">
        <f t="shared" si="3"/>
        <v>0</v>
      </c>
    </row>
    <row r="253" spans="1:8" ht="15.75">
      <c r="A253" s="13">
        <v>244</v>
      </c>
      <c r="B253" s="3" t="s">
        <v>589</v>
      </c>
      <c r="C253" s="3" t="s">
        <v>590</v>
      </c>
      <c r="D253" s="3" t="s">
        <v>114</v>
      </c>
      <c r="E253" s="9">
        <v>5.1725380000000002E-4</v>
      </c>
      <c r="F253" s="8">
        <v>1430</v>
      </c>
      <c r="G253" s="3" t="s">
        <v>80</v>
      </c>
      <c r="H253" s="4">
        <f t="shared" si="3"/>
        <v>0.739672934</v>
      </c>
    </row>
    <row r="254" spans="1:8" ht="15.75">
      <c r="A254" s="13">
        <v>245</v>
      </c>
      <c r="B254" s="3" t="s">
        <v>591</v>
      </c>
      <c r="C254" s="3" t="s">
        <v>592</v>
      </c>
      <c r="D254" s="3" t="s">
        <v>107</v>
      </c>
      <c r="E254" s="13"/>
      <c r="F254" s="13"/>
      <c r="G254" s="3" t="s">
        <v>80</v>
      </c>
      <c r="H254" s="4">
        <f t="shared" si="3"/>
        <v>0</v>
      </c>
    </row>
    <row r="255" spans="1:8" ht="15.75">
      <c r="A255" s="13">
        <v>246</v>
      </c>
      <c r="B255" s="3" t="s">
        <v>593</v>
      </c>
      <c r="C255" s="3" t="s">
        <v>594</v>
      </c>
      <c r="D255" s="3" t="s">
        <v>107</v>
      </c>
      <c r="E255" s="13"/>
      <c r="F255" s="13"/>
      <c r="G255" s="3" t="s">
        <v>80</v>
      </c>
      <c r="H255" s="4">
        <f t="shared" si="3"/>
        <v>0</v>
      </c>
    </row>
    <row r="256" spans="1:8" ht="15.75">
      <c r="A256" s="13">
        <v>247</v>
      </c>
      <c r="B256" s="3" t="s">
        <v>595</v>
      </c>
      <c r="C256" s="3" t="s">
        <v>596</v>
      </c>
      <c r="D256" s="3" t="s">
        <v>107</v>
      </c>
      <c r="E256" s="13"/>
      <c r="F256" s="13"/>
      <c r="G256" s="3" t="s">
        <v>80</v>
      </c>
      <c r="H256" s="4">
        <f t="shared" si="3"/>
        <v>0</v>
      </c>
    </row>
    <row r="257" spans="1:8" ht="15.75">
      <c r="A257" s="13">
        <v>248</v>
      </c>
      <c r="B257" s="3" t="s">
        <v>597</v>
      </c>
      <c r="C257" s="3" t="s">
        <v>598</v>
      </c>
      <c r="D257" s="3" t="s">
        <v>107</v>
      </c>
      <c r="E257" s="13"/>
      <c r="F257" s="13"/>
      <c r="G257" s="3" t="s">
        <v>80</v>
      </c>
      <c r="H257" s="4">
        <f t="shared" si="3"/>
        <v>0</v>
      </c>
    </row>
    <row r="258" spans="1:8" ht="15.75">
      <c r="A258" s="13">
        <v>249</v>
      </c>
      <c r="B258" s="3" t="s">
        <v>599</v>
      </c>
      <c r="C258" s="3" t="s">
        <v>600</v>
      </c>
      <c r="D258" s="3" t="s">
        <v>107</v>
      </c>
      <c r="E258" s="13"/>
      <c r="F258" s="13"/>
      <c r="G258" s="3" t="s">
        <v>80</v>
      </c>
      <c r="H258" s="4">
        <f t="shared" si="3"/>
        <v>0</v>
      </c>
    </row>
    <row r="259" spans="1:8" ht="15.75">
      <c r="A259" s="13">
        <v>250</v>
      </c>
      <c r="B259" s="3" t="s">
        <v>601</v>
      </c>
      <c r="C259" s="3" t="s">
        <v>602</v>
      </c>
      <c r="D259" s="3" t="s">
        <v>107</v>
      </c>
      <c r="E259" s="13"/>
      <c r="F259" s="13"/>
      <c r="G259" s="3" t="s">
        <v>80</v>
      </c>
      <c r="H259" s="4">
        <f t="shared" si="3"/>
        <v>0</v>
      </c>
    </row>
    <row r="260" spans="1:8" ht="15.75">
      <c r="A260" s="13">
        <v>251</v>
      </c>
      <c r="B260" s="3" t="s">
        <v>603</v>
      </c>
      <c r="C260" s="3" t="s">
        <v>604</v>
      </c>
      <c r="D260" s="3" t="s">
        <v>107</v>
      </c>
      <c r="E260" s="13"/>
      <c r="F260" s="13"/>
      <c r="G260" s="3" t="s">
        <v>80</v>
      </c>
      <c r="H260" s="4">
        <f t="shared" si="3"/>
        <v>0</v>
      </c>
    </row>
    <row r="261" spans="1:8" ht="15.75">
      <c r="A261" s="13">
        <v>252</v>
      </c>
      <c r="B261" s="3" t="s">
        <v>605</v>
      </c>
      <c r="C261" s="3" t="s">
        <v>606</v>
      </c>
      <c r="D261" s="3" t="s">
        <v>131</v>
      </c>
      <c r="E261" s="9">
        <v>0.1151377504</v>
      </c>
      <c r="F261" s="8">
        <v>1801.1002407999999</v>
      </c>
      <c r="G261" s="3" t="s">
        <v>80</v>
      </c>
      <c r="H261" s="4">
        <f t="shared" si="3"/>
        <v>207.3746299706103</v>
      </c>
    </row>
    <row r="262" spans="1:8" ht="15.75">
      <c r="A262" s="13">
        <v>253</v>
      </c>
      <c r="B262" s="3" t="s">
        <v>607</v>
      </c>
      <c r="C262" s="3" t="s">
        <v>608</v>
      </c>
      <c r="D262" s="3" t="s">
        <v>13</v>
      </c>
      <c r="E262" s="9">
        <v>6.7264524999999997E-3</v>
      </c>
      <c r="F262" s="8">
        <v>757.33188840000003</v>
      </c>
      <c r="G262" s="3" t="s">
        <v>80</v>
      </c>
      <c r="H262" s="4">
        <f t="shared" si="3"/>
        <v>5.0941569740579009</v>
      </c>
    </row>
    <row r="263" spans="1:8" ht="15.75">
      <c r="A263" s="13">
        <v>254</v>
      </c>
      <c r="B263" s="3" t="s">
        <v>609</v>
      </c>
      <c r="C263" s="3" t="s">
        <v>610</v>
      </c>
      <c r="D263" s="3" t="s">
        <v>107</v>
      </c>
      <c r="E263" s="13"/>
      <c r="F263" s="13"/>
      <c r="G263" s="3" t="s">
        <v>80</v>
      </c>
      <c r="H263" s="4">
        <f t="shared" si="3"/>
        <v>0</v>
      </c>
    </row>
    <row r="264" spans="1:8" ht="15.75">
      <c r="A264" s="13">
        <v>255</v>
      </c>
      <c r="B264" s="3" t="s">
        <v>611</v>
      </c>
      <c r="C264" s="3" t="s">
        <v>612</v>
      </c>
      <c r="D264" s="3" t="s">
        <v>107</v>
      </c>
      <c r="E264" s="13"/>
      <c r="F264" s="13"/>
      <c r="G264" s="3" t="s">
        <v>80</v>
      </c>
      <c r="H264" s="4">
        <f t="shared" si="3"/>
        <v>0</v>
      </c>
    </row>
    <row r="265" spans="1:8" ht="15.75">
      <c r="A265" s="13">
        <v>256</v>
      </c>
      <c r="B265" s="3" t="s">
        <v>613</v>
      </c>
      <c r="C265" s="3" t="s">
        <v>614</v>
      </c>
      <c r="D265" s="3" t="s">
        <v>131</v>
      </c>
      <c r="E265" s="9">
        <v>0.489999974</v>
      </c>
      <c r="F265" s="8">
        <v>6716.9992675000003</v>
      </c>
      <c r="G265" s="3" t="s">
        <v>80</v>
      </c>
      <c r="H265" s="4">
        <f t="shared" si="3"/>
        <v>3291.3294664330192</v>
      </c>
    </row>
    <row r="266" spans="1:8" ht="15.75">
      <c r="A266" s="13">
        <v>257</v>
      </c>
      <c r="B266" s="3" t="s">
        <v>615</v>
      </c>
      <c r="C266" s="3" t="s">
        <v>616</v>
      </c>
      <c r="D266" s="3" t="s">
        <v>107</v>
      </c>
      <c r="E266" s="13"/>
      <c r="F266" s="13"/>
      <c r="G266" s="3" t="s">
        <v>80</v>
      </c>
      <c r="H266" s="4">
        <f t="shared" si="3"/>
        <v>0</v>
      </c>
    </row>
    <row r="267" spans="1:8" ht="15.75">
      <c r="A267" s="13">
        <v>258</v>
      </c>
      <c r="B267" s="3" t="s">
        <v>617</v>
      </c>
      <c r="C267" s="3" t="s">
        <v>618</v>
      </c>
      <c r="D267" s="3" t="s">
        <v>13</v>
      </c>
      <c r="E267" s="9">
        <v>0.25084898760000002</v>
      </c>
      <c r="F267" s="8">
        <v>198.71951039999999</v>
      </c>
      <c r="G267" s="3" t="s">
        <v>80</v>
      </c>
      <c r="H267" s="4">
        <f t="shared" ref="H267:H330" si="4">E267*F267</f>
        <v>49.84858800020767</v>
      </c>
    </row>
    <row r="268" spans="1:8" ht="15.75">
      <c r="A268" s="13">
        <v>259</v>
      </c>
      <c r="B268" s="3" t="s">
        <v>619</v>
      </c>
      <c r="C268" s="3" t="s">
        <v>620</v>
      </c>
      <c r="D268" s="3" t="s">
        <v>107</v>
      </c>
      <c r="E268" s="13"/>
      <c r="F268" s="13"/>
      <c r="G268" s="3" t="s">
        <v>80</v>
      </c>
      <c r="H268" s="4">
        <f t="shared" si="4"/>
        <v>0</v>
      </c>
    </row>
    <row r="269" spans="1:8" ht="15.75">
      <c r="A269" s="13">
        <v>260</v>
      </c>
      <c r="B269" s="3" t="s">
        <v>621</v>
      </c>
      <c r="C269" s="3" t="s">
        <v>622</v>
      </c>
      <c r="D269" s="3" t="s">
        <v>114</v>
      </c>
      <c r="E269" s="9">
        <v>3.0437226999999998E-3</v>
      </c>
      <c r="F269" s="8">
        <v>9.3482005949999998</v>
      </c>
      <c r="G269" s="3" t="s">
        <v>80</v>
      </c>
      <c r="H269" s="4">
        <f t="shared" si="4"/>
        <v>2.8453330355155005E-2</v>
      </c>
    </row>
    <row r="270" spans="1:8" ht="15.75">
      <c r="A270" s="13">
        <v>261</v>
      </c>
      <c r="B270" s="3" t="s">
        <v>623</v>
      </c>
      <c r="C270" s="3" t="s">
        <v>624</v>
      </c>
      <c r="D270" s="3" t="s">
        <v>114</v>
      </c>
      <c r="E270" s="9">
        <v>3.7350624999999998E-2</v>
      </c>
      <c r="F270" s="8">
        <v>2668.2080000000001</v>
      </c>
      <c r="G270" s="3" t="s">
        <v>80</v>
      </c>
      <c r="H270" s="4">
        <f t="shared" si="4"/>
        <v>99.659236429999993</v>
      </c>
    </row>
    <row r="271" spans="1:8" ht="15.75">
      <c r="A271" s="13">
        <v>262</v>
      </c>
      <c r="B271" s="3" t="s">
        <v>625</v>
      </c>
      <c r="C271" s="3" t="s">
        <v>626</v>
      </c>
      <c r="D271" s="3" t="s">
        <v>131</v>
      </c>
      <c r="E271" s="9">
        <v>5.1472956E-2</v>
      </c>
      <c r="F271" s="8">
        <v>1250.293975</v>
      </c>
      <c r="G271" s="3" t="s">
        <v>80</v>
      </c>
      <c r="H271" s="4">
        <f t="shared" si="4"/>
        <v>64.356326762240101</v>
      </c>
    </row>
    <row r="272" spans="1:8" ht="15.75">
      <c r="A272" s="13">
        <v>263</v>
      </c>
      <c r="B272" s="3" t="s">
        <v>627</v>
      </c>
      <c r="C272" s="3" t="s">
        <v>628</v>
      </c>
      <c r="D272" s="3" t="s">
        <v>131</v>
      </c>
      <c r="E272" s="9">
        <v>6.6511146800000004E-2</v>
      </c>
      <c r="F272" s="8">
        <v>52549.111197400001</v>
      </c>
      <c r="G272" s="3" t="s">
        <v>80</v>
      </c>
      <c r="H272" s="4">
        <f t="shared" si="4"/>
        <v>3495.1016490597954</v>
      </c>
    </row>
    <row r="273" spans="1:8" ht="15.75">
      <c r="A273" s="13">
        <v>264</v>
      </c>
      <c r="B273" s="3" t="s">
        <v>629</v>
      </c>
      <c r="C273" s="3" t="s">
        <v>630</v>
      </c>
      <c r="D273" s="3" t="s">
        <v>107</v>
      </c>
      <c r="E273" s="13"/>
      <c r="F273" s="13"/>
      <c r="G273" s="3" t="s">
        <v>80</v>
      </c>
      <c r="H273" s="4">
        <f t="shared" si="4"/>
        <v>0</v>
      </c>
    </row>
    <row r="274" spans="1:8" ht="15.75">
      <c r="A274" s="13">
        <v>265</v>
      </c>
      <c r="B274" s="3" t="s">
        <v>631</v>
      </c>
      <c r="C274" s="3" t="s">
        <v>632</v>
      </c>
      <c r="D274" s="3" t="s">
        <v>107</v>
      </c>
      <c r="E274" s="13"/>
      <c r="F274" s="13"/>
      <c r="G274" s="3" t="s">
        <v>80</v>
      </c>
      <c r="H274" s="4">
        <f t="shared" si="4"/>
        <v>0</v>
      </c>
    </row>
    <row r="275" spans="1:8" ht="15.75">
      <c r="A275" s="13">
        <v>266</v>
      </c>
      <c r="B275" s="3" t="s">
        <v>633</v>
      </c>
      <c r="C275" s="3" t="s">
        <v>634</v>
      </c>
      <c r="D275" s="3" t="s">
        <v>131</v>
      </c>
      <c r="E275" s="9">
        <v>0.19056143649999999</v>
      </c>
      <c r="F275" s="8">
        <v>570.15</v>
      </c>
      <c r="G275" s="3" t="s">
        <v>80</v>
      </c>
      <c r="H275" s="4">
        <f t="shared" si="4"/>
        <v>108.64860302047499</v>
      </c>
    </row>
    <row r="276" spans="1:8" ht="15.75">
      <c r="A276" s="13">
        <v>267</v>
      </c>
      <c r="B276" s="3" t="s">
        <v>635</v>
      </c>
      <c r="C276" s="3" t="s">
        <v>636</v>
      </c>
      <c r="D276" s="3" t="s">
        <v>131</v>
      </c>
      <c r="E276" s="9">
        <v>5.3425533000000004E-3</v>
      </c>
      <c r="F276" s="8">
        <v>1061.9999964599999</v>
      </c>
      <c r="G276" s="3" t="s">
        <v>80</v>
      </c>
      <c r="H276" s="4">
        <f t="shared" si="4"/>
        <v>5.6737915856873613</v>
      </c>
    </row>
    <row r="277" spans="1:8" ht="15.75">
      <c r="A277" s="13">
        <v>268</v>
      </c>
      <c r="B277" s="3" t="s">
        <v>637</v>
      </c>
      <c r="C277" s="3" t="s">
        <v>638</v>
      </c>
      <c r="D277" s="3" t="s">
        <v>107</v>
      </c>
      <c r="E277" s="13"/>
      <c r="F277" s="13"/>
      <c r="G277" s="3" t="s">
        <v>80</v>
      </c>
      <c r="H277" s="4">
        <f t="shared" si="4"/>
        <v>0</v>
      </c>
    </row>
    <row r="278" spans="1:8" ht="15.75">
      <c r="A278" s="13">
        <v>269</v>
      </c>
      <c r="B278" s="3" t="s">
        <v>639</v>
      </c>
      <c r="C278" s="3" t="s">
        <v>640</v>
      </c>
      <c r="D278" s="3" t="s">
        <v>114</v>
      </c>
      <c r="E278" s="9">
        <v>4.50025E-4</v>
      </c>
      <c r="F278" s="8">
        <v>261.07844</v>
      </c>
      <c r="G278" s="3" t="s">
        <v>80</v>
      </c>
      <c r="H278" s="4">
        <f t="shared" si="4"/>
        <v>0.117491824961</v>
      </c>
    </row>
    <row r="279" spans="1:8" ht="15.75">
      <c r="A279" s="13">
        <v>270</v>
      </c>
      <c r="B279" s="3" t="s">
        <v>641</v>
      </c>
      <c r="C279" s="3" t="s">
        <v>642</v>
      </c>
      <c r="D279" s="3" t="s">
        <v>107</v>
      </c>
      <c r="E279" s="13"/>
      <c r="F279" s="13"/>
      <c r="G279" s="3" t="s">
        <v>80</v>
      </c>
      <c r="H279" s="4">
        <f t="shared" si="4"/>
        <v>0</v>
      </c>
    </row>
    <row r="280" spans="1:8" ht="15.75">
      <c r="A280" s="13">
        <v>271</v>
      </c>
      <c r="B280" s="3" t="s">
        <v>643</v>
      </c>
      <c r="C280" s="3" t="s">
        <v>644</v>
      </c>
      <c r="D280" s="3" t="s">
        <v>107</v>
      </c>
      <c r="E280" s="13"/>
      <c r="F280" s="13"/>
      <c r="G280" s="3" t="s">
        <v>80</v>
      </c>
      <c r="H280" s="4">
        <f t="shared" si="4"/>
        <v>0</v>
      </c>
    </row>
    <row r="281" spans="1:8" ht="15.75">
      <c r="A281" s="13">
        <v>272</v>
      </c>
      <c r="B281" s="3" t="s">
        <v>645</v>
      </c>
      <c r="C281" s="3" t="s">
        <v>646</v>
      </c>
      <c r="D281" s="3" t="s">
        <v>131</v>
      </c>
      <c r="E281" s="9">
        <v>4.5074221499999997E-2</v>
      </c>
      <c r="F281" s="8">
        <v>8551.8730692000008</v>
      </c>
      <c r="G281" s="3" t="s">
        <v>80</v>
      </c>
      <c r="H281" s="4">
        <f t="shared" si="4"/>
        <v>385.46902096100564</v>
      </c>
    </row>
    <row r="282" spans="1:8" ht="15.75">
      <c r="A282" s="13">
        <v>273</v>
      </c>
      <c r="B282" s="3" t="s">
        <v>647</v>
      </c>
      <c r="C282" s="3" t="s">
        <v>648</v>
      </c>
      <c r="D282" s="3" t="s">
        <v>114</v>
      </c>
      <c r="E282" s="9">
        <v>1.748E-3</v>
      </c>
      <c r="F282" s="8">
        <v>36.25</v>
      </c>
      <c r="G282" s="3" t="s">
        <v>80</v>
      </c>
      <c r="H282" s="4">
        <f t="shared" si="4"/>
        <v>6.3365000000000005E-2</v>
      </c>
    </row>
    <row r="283" spans="1:8" ht="15.75">
      <c r="A283" s="13">
        <v>274</v>
      </c>
      <c r="B283" s="3" t="s">
        <v>649</v>
      </c>
      <c r="C283" s="3" t="s">
        <v>650</v>
      </c>
      <c r="D283" s="3" t="s">
        <v>131</v>
      </c>
      <c r="E283" s="9">
        <v>0.20665346279999999</v>
      </c>
      <c r="F283" s="8">
        <v>1561.4328048</v>
      </c>
      <c r="G283" s="3" t="s">
        <v>80</v>
      </c>
      <c r="H283" s="4">
        <f t="shared" si="4"/>
        <v>322.67549604143647</v>
      </c>
    </row>
    <row r="284" spans="1:8" ht="15.75">
      <c r="A284" s="13">
        <v>275</v>
      </c>
      <c r="B284" s="3" t="s">
        <v>651</v>
      </c>
      <c r="C284" s="3" t="s">
        <v>652</v>
      </c>
      <c r="D284" s="3" t="s">
        <v>107</v>
      </c>
      <c r="E284" s="13"/>
      <c r="F284" s="13"/>
      <c r="G284" s="3" t="s">
        <v>80</v>
      </c>
      <c r="H284" s="4">
        <f t="shared" si="4"/>
        <v>0</v>
      </c>
    </row>
    <row r="285" spans="1:8" ht="15.75">
      <c r="A285" s="13">
        <v>276</v>
      </c>
      <c r="B285" s="3" t="s">
        <v>653</v>
      </c>
      <c r="C285" s="3" t="s">
        <v>654</v>
      </c>
      <c r="D285" s="3" t="s">
        <v>107</v>
      </c>
      <c r="E285" s="13"/>
      <c r="F285" s="13"/>
      <c r="G285" s="3" t="s">
        <v>80</v>
      </c>
      <c r="H285" s="4">
        <f t="shared" si="4"/>
        <v>0</v>
      </c>
    </row>
    <row r="286" spans="1:8" ht="15.75">
      <c r="A286" s="13">
        <v>277</v>
      </c>
      <c r="B286" s="3" t="s">
        <v>655</v>
      </c>
      <c r="C286" s="3" t="s">
        <v>656</v>
      </c>
      <c r="D286" s="3" t="s">
        <v>107</v>
      </c>
      <c r="E286" s="13"/>
      <c r="F286" s="13"/>
      <c r="G286" s="3" t="s">
        <v>80</v>
      </c>
      <c r="H286" s="4">
        <f t="shared" si="4"/>
        <v>0</v>
      </c>
    </row>
    <row r="287" spans="1:8" ht="15.75">
      <c r="A287" s="13">
        <v>278</v>
      </c>
      <c r="B287" s="3" t="s">
        <v>657</v>
      </c>
      <c r="C287" s="3" t="s">
        <v>658</v>
      </c>
      <c r="D287" s="3" t="s">
        <v>107</v>
      </c>
      <c r="E287" s="13"/>
      <c r="F287" s="13"/>
      <c r="G287" s="3" t="s">
        <v>80</v>
      </c>
      <c r="H287" s="4">
        <f t="shared" si="4"/>
        <v>0</v>
      </c>
    </row>
    <row r="288" spans="1:8" ht="15.75">
      <c r="A288" s="13">
        <v>279</v>
      </c>
      <c r="B288" s="3" t="s">
        <v>659</v>
      </c>
      <c r="C288" s="3" t="s">
        <v>660</v>
      </c>
      <c r="D288" s="3" t="s">
        <v>107</v>
      </c>
      <c r="E288" s="13"/>
      <c r="F288" s="13"/>
      <c r="G288" s="3" t="s">
        <v>80</v>
      </c>
      <c r="H288" s="4">
        <f t="shared" si="4"/>
        <v>0</v>
      </c>
    </row>
    <row r="289" spans="1:8" ht="15.75">
      <c r="A289" s="13">
        <v>280</v>
      </c>
      <c r="B289" s="3" t="s">
        <v>661</v>
      </c>
      <c r="C289" s="3" t="s">
        <v>662</v>
      </c>
      <c r="D289" s="3" t="s">
        <v>114</v>
      </c>
      <c r="E289" s="9">
        <v>0.76082099999999997</v>
      </c>
      <c r="F289" s="8">
        <v>762.99465899999996</v>
      </c>
      <c r="G289" s="3" t="s">
        <v>80</v>
      </c>
      <c r="H289" s="4">
        <f t="shared" si="4"/>
        <v>580.50235945503891</v>
      </c>
    </row>
    <row r="290" spans="1:8" ht="15.75">
      <c r="A290" s="13">
        <v>281</v>
      </c>
      <c r="B290" s="3" t="s">
        <v>663</v>
      </c>
      <c r="C290" s="3" t="s">
        <v>664</v>
      </c>
      <c r="D290" s="3" t="s">
        <v>107</v>
      </c>
      <c r="E290" s="13"/>
      <c r="F290" s="13"/>
      <c r="G290" s="3" t="s">
        <v>80</v>
      </c>
      <c r="H290" s="4">
        <f t="shared" si="4"/>
        <v>0</v>
      </c>
    </row>
    <row r="291" spans="1:8" ht="15.75">
      <c r="A291" s="13">
        <v>282</v>
      </c>
      <c r="B291" s="3" t="s">
        <v>665</v>
      </c>
      <c r="C291" s="3" t="s">
        <v>666</v>
      </c>
      <c r="D291" s="3" t="s">
        <v>114</v>
      </c>
      <c r="E291" s="9">
        <v>9.2435865000000006E-2</v>
      </c>
      <c r="F291" s="8">
        <v>6.9299768000000004</v>
      </c>
      <c r="G291" s="3" t="s">
        <v>80</v>
      </c>
      <c r="H291" s="4">
        <f t="shared" si="4"/>
        <v>0.64057839993793209</v>
      </c>
    </row>
    <row r="292" spans="1:8" ht="15.75">
      <c r="A292" s="13">
        <v>283</v>
      </c>
      <c r="B292" s="3" t="s">
        <v>667</v>
      </c>
      <c r="C292" s="3" t="s">
        <v>668</v>
      </c>
      <c r="D292" s="3" t="s">
        <v>114</v>
      </c>
      <c r="E292" s="9">
        <v>0</v>
      </c>
      <c r="F292" s="8">
        <v>50</v>
      </c>
      <c r="G292" s="3" t="s">
        <v>80</v>
      </c>
      <c r="H292" s="4">
        <f t="shared" si="4"/>
        <v>0</v>
      </c>
    </row>
    <row r="293" spans="1:8" ht="15.75">
      <c r="A293" s="13">
        <v>284</v>
      </c>
      <c r="B293" s="3" t="s">
        <v>669</v>
      </c>
      <c r="C293" s="3" t="s">
        <v>670</v>
      </c>
      <c r="D293" s="3" t="s">
        <v>107</v>
      </c>
      <c r="E293" s="13"/>
      <c r="F293" s="13"/>
      <c r="G293" s="3" t="s">
        <v>80</v>
      </c>
      <c r="H293" s="4">
        <f t="shared" si="4"/>
        <v>0</v>
      </c>
    </row>
    <row r="294" spans="1:8" ht="15.75">
      <c r="A294" s="13">
        <v>285</v>
      </c>
      <c r="B294" s="3" t="s">
        <v>671</v>
      </c>
      <c r="C294" s="3" t="s">
        <v>672</v>
      </c>
      <c r="D294" s="3" t="s">
        <v>107</v>
      </c>
      <c r="E294" s="13"/>
      <c r="F294" s="13"/>
      <c r="G294" s="3" t="s">
        <v>80</v>
      </c>
      <c r="H294" s="4">
        <f t="shared" si="4"/>
        <v>0</v>
      </c>
    </row>
    <row r="295" spans="1:8" ht="15.75">
      <c r="A295" s="13">
        <v>286</v>
      </c>
      <c r="B295" s="3" t="s">
        <v>673</v>
      </c>
      <c r="C295" s="3" t="s">
        <v>674</v>
      </c>
      <c r="D295" s="3" t="s">
        <v>114</v>
      </c>
      <c r="E295" s="9">
        <v>8.2975311999999996E-3</v>
      </c>
      <c r="F295" s="8">
        <v>19.412832858000002</v>
      </c>
      <c r="G295" s="3" t="s">
        <v>80</v>
      </c>
      <c r="H295" s="4">
        <f t="shared" si="4"/>
        <v>0.16107858631964017</v>
      </c>
    </row>
    <row r="296" spans="1:8" ht="15.75">
      <c r="A296" s="13">
        <v>287</v>
      </c>
      <c r="B296" s="3" t="s">
        <v>675</v>
      </c>
      <c r="C296" s="3" t="s">
        <v>676</v>
      </c>
      <c r="D296" s="3" t="s">
        <v>107</v>
      </c>
      <c r="E296" s="13"/>
      <c r="F296" s="13"/>
      <c r="G296" s="3" t="s">
        <v>80</v>
      </c>
      <c r="H296" s="4">
        <f t="shared" si="4"/>
        <v>0</v>
      </c>
    </row>
    <row r="297" spans="1:8" ht="15.75">
      <c r="A297" s="13">
        <v>288</v>
      </c>
      <c r="B297" s="3" t="s">
        <v>677</v>
      </c>
      <c r="C297" s="3" t="s">
        <v>678</v>
      </c>
      <c r="D297" s="3" t="s">
        <v>13</v>
      </c>
      <c r="E297" s="13"/>
      <c r="F297" s="8">
        <v>0</v>
      </c>
      <c r="G297" s="3" t="s">
        <v>80</v>
      </c>
      <c r="H297" s="4">
        <f t="shared" si="4"/>
        <v>0</v>
      </c>
    </row>
    <row r="298" spans="1:8" ht="15.75">
      <c r="A298" s="13">
        <v>289</v>
      </c>
      <c r="B298" s="3" t="s">
        <v>679</v>
      </c>
      <c r="C298" s="3" t="s">
        <v>680</v>
      </c>
      <c r="D298" s="3" t="s">
        <v>107</v>
      </c>
      <c r="E298" s="13"/>
      <c r="F298" s="13"/>
      <c r="G298" s="3" t="s">
        <v>80</v>
      </c>
      <c r="H298" s="4">
        <f t="shared" si="4"/>
        <v>0</v>
      </c>
    </row>
    <row r="299" spans="1:8" ht="15.75">
      <c r="A299" s="13">
        <v>290</v>
      </c>
      <c r="B299" s="3" t="s">
        <v>681</v>
      </c>
      <c r="C299" s="3" t="s">
        <v>682</v>
      </c>
      <c r="D299" s="3" t="s">
        <v>107</v>
      </c>
      <c r="E299" s="13"/>
      <c r="F299" s="13"/>
      <c r="G299" s="3" t="s">
        <v>80</v>
      </c>
      <c r="H299" s="4">
        <f t="shared" si="4"/>
        <v>0</v>
      </c>
    </row>
    <row r="300" spans="1:8" ht="15.75">
      <c r="A300" s="13">
        <v>291</v>
      </c>
      <c r="B300" s="3" t="s">
        <v>683</v>
      </c>
      <c r="C300" s="3" t="s">
        <v>684</v>
      </c>
      <c r="D300" s="3" t="s">
        <v>13</v>
      </c>
      <c r="E300" s="9">
        <v>0.14920349320000001</v>
      </c>
      <c r="F300" s="8">
        <v>125.66673</v>
      </c>
      <c r="G300" s="3" t="s">
        <v>80</v>
      </c>
      <c r="H300" s="4">
        <f t="shared" si="4"/>
        <v>18.749915095021237</v>
      </c>
    </row>
    <row r="301" spans="1:8" ht="15.75">
      <c r="A301" s="13">
        <v>292</v>
      </c>
      <c r="B301" s="3" t="s">
        <v>685</v>
      </c>
      <c r="C301" s="3" t="s">
        <v>686</v>
      </c>
      <c r="D301" s="3" t="s">
        <v>107</v>
      </c>
      <c r="E301" s="13"/>
      <c r="F301" s="13"/>
      <c r="G301" s="3" t="s">
        <v>80</v>
      </c>
      <c r="H301" s="4">
        <f t="shared" si="4"/>
        <v>0</v>
      </c>
    </row>
    <row r="302" spans="1:8" ht="15.75">
      <c r="A302" s="13">
        <v>293</v>
      </c>
      <c r="B302" s="3" t="s">
        <v>687</v>
      </c>
      <c r="C302" s="3" t="s">
        <v>688</v>
      </c>
      <c r="D302" s="3" t="s">
        <v>13</v>
      </c>
      <c r="E302" s="9">
        <v>0.3794625532</v>
      </c>
      <c r="F302" s="8">
        <v>1205.935635</v>
      </c>
      <c r="G302" s="3" t="s">
        <v>80</v>
      </c>
      <c r="H302" s="4">
        <f t="shared" si="4"/>
        <v>457.6074150519633</v>
      </c>
    </row>
    <row r="303" spans="1:8" ht="15.75">
      <c r="A303" s="13">
        <v>294</v>
      </c>
      <c r="B303" s="3" t="s">
        <v>689</v>
      </c>
      <c r="C303" s="3" t="s">
        <v>690</v>
      </c>
      <c r="D303" s="3" t="s">
        <v>131</v>
      </c>
      <c r="E303" s="9">
        <v>2.5342400000000001E-3</v>
      </c>
      <c r="F303" s="8">
        <v>389.52841519999998</v>
      </c>
      <c r="G303" s="3" t="s">
        <v>80</v>
      </c>
      <c r="H303" s="4">
        <f t="shared" si="4"/>
        <v>0.98715849093644803</v>
      </c>
    </row>
    <row r="304" spans="1:8" ht="15.75">
      <c r="A304" s="13">
        <v>295</v>
      </c>
      <c r="B304" s="3" t="s">
        <v>691</v>
      </c>
      <c r="C304" s="3" t="s">
        <v>692</v>
      </c>
      <c r="D304" s="3" t="s">
        <v>107</v>
      </c>
      <c r="E304" s="13"/>
      <c r="F304" s="13"/>
      <c r="G304" s="3" t="s">
        <v>80</v>
      </c>
      <c r="H304" s="4">
        <f t="shared" si="4"/>
        <v>0</v>
      </c>
    </row>
    <row r="305" spans="1:8" ht="15.75">
      <c r="A305" s="13">
        <v>296</v>
      </c>
      <c r="B305" s="3" t="s">
        <v>693</v>
      </c>
      <c r="C305" s="3" t="s">
        <v>694</v>
      </c>
      <c r="D305" s="3" t="s">
        <v>107</v>
      </c>
      <c r="E305" s="13"/>
      <c r="F305" s="13"/>
      <c r="G305" s="3" t="s">
        <v>80</v>
      </c>
      <c r="H305" s="4">
        <f t="shared" si="4"/>
        <v>0</v>
      </c>
    </row>
    <row r="306" spans="1:8" ht="15.75">
      <c r="A306" s="13">
        <v>297</v>
      </c>
      <c r="B306" s="3" t="s">
        <v>695</v>
      </c>
      <c r="C306" s="3" t="s">
        <v>696</v>
      </c>
      <c r="D306" s="3" t="s">
        <v>13</v>
      </c>
      <c r="E306" s="9">
        <v>4.7657299999999999E-4</v>
      </c>
      <c r="F306" s="8">
        <v>110.60639999999999</v>
      </c>
      <c r="G306" s="3" t="s">
        <v>80</v>
      </c>
      <c r="H306" s="4">
        <f t="shared" si="4"/>
        <v>5.2712023867199996E-2</v>
      </c>
    </row>
    <row r="307" spans="1:8" ht="15.75">
      <c r="A307" s="13">
        <v>298</v>
      </c>
      <c r="B307" s="3" t="s">
        <v>697</v>
      </c>
      <c r="C307" s="3" t="s">
        <v>698</v>
      </c>
      <c r="D307" s="3" t="s">
        <v>107</v>
      </c>
      <c r="E307" s="13"/>
      <c r="F307" s="13"/>
      <c r="G307" s="3" t="s">
        <v>80</v>
      </c>
      <c r="H307" s="4">
        <f t="shared" si="4"/>
        <v>0</v>
      </c>
    </row>
    <row r="308" spans="1:8" ht="15.75">
      <c r="A308" s="13">
        <v>299</v>
      </c>
      <c r="B308" s="3" t="s">
        <v>699</v>
      </c>
      <c r="C308" s="3" t="s">
        <v>700</v>
      </c>
      <c r="D308" s="3" t="s">
        <v>107</v>
      </c>
      <c r="E308" s="13"/>
      <c r="F308" s="13"/>
      <c r="G308" s="3" t="s">
        <v>80</v>
      </c>
      <c r="H308" s="4">
        <f t="shared" si="4"/>
        <v>0</v>
      </c>
    </row>
    <row r="309" spans="1:8" ht="15.75">
      <c r="A309" s="13">
        <v>300</v>
      </c>
      <c r="B309" s="3" t="s">
        <v>701</v>
      </c>
      <c r="C309" s="3" t="s">
        <v>702</v>
      </c>
      <c r="D309" s="3" t="s">
        <v>13</v>
      </c>
      <c r="E309" s="9">
        <v>0.54328782310000001</v>
      </c>
      <c r="F309" s="8">
        <v>7372.3760473000002</v>
      </c>
      <c r="G309" s="3" t="s">
        <v>80</v>
      </c>
      <c r="H309" s="4">
        <f t="shared" si="4"/>
        <v>4005.3221338121998</v>
      </c>
    </row>
    <row r="310" spans="1:8" ht="15.75">
      <c r="A310" s="13">
        <v>301</v>
      </c>
      <c r="B310" s="3" t="s">
        <v>703</v>
      </c>
      <c r="C310" s="3" t="s">
        <v>704</v>
      </c>
      <c r="D310" s="3" t="s">
        <v>107</v>
      </c>
      <c r="E310" s="13"/>
      <c r="F310" s="13"/>
      <c r="G310" s="3" t="s">
        <v>80</v>
      </c>
      <c r="H310" s="4">
        <f t="shared" si="4"/>
        <v>0</v>
      </c>
    </row>
    <row r="311" spans="1:8" ht="15.75">
      <c r="A311" s="13">
        <v>302</v>
      </c>
      <c r="B311" s="3" t="s">
        <v>705</v>
      </c>
      <c r="C311" s="3" t="s">
        <v>706</v>
      </c>
      <c r="D311" s="3" t="s">
        <v>107</v>
      </c>
      <c r="E311" s="13"/>
      <c r="F311" s="13"/>
      <c r="G311" s="3" t="s">
        <v>80</v>
      </c>
      <c r="H311" s="4">
        <f t="shared" si="4"/>
        <v>0</v>
      </c>
    </row>
    <row r="312" spans="1:8" ht="15.75">
      <c r="A312" s="13">
        <v>303</v>
      </c>
      <c r="B312" s="3" t="s">
        <v>707</v>
      </c>
      <c r="C312" s="3" t="s">
        <v>708</v>
      </c>
      <c r="D312" s="3" t="s">
        <v>13</v>
      </c>
      <c r="E312" s="9">
        <v>1.496016E-2</v>
      </c>
      <c r="F312" s="8">
        <v>70</v>
      </c>
      <c r="G312" s="3" t="s">
        <v>80</v>
      </c>
      <c r="H312" s="4">
        <f t="shared" si="4"/>
        <v>1.0472112</v>
      </c>
    </row>
    <row r="313" spans="1:8" ht="15.75">
      <c r="A313" s="13">
        <v>304</v>
      </c>
      <c r="B313" s="3" t="s">
        <v>709</v>
      </c>
      <c r="C313" s="3" t="s">
        <v>710</v>
      </c>
      <c r="D313" s="3" t="s">
        <v>114</v>
      </c>
      <c r="E313" s="9">
        <v>1.2569464E-3</v>
      </c>
      <c r="F313" s="8">
        <v>67.478726899999998</v>
      </c>
      <c r="G313" s="3" t="s">
        <v>80</v>
      </c>
      <c r="H313" s="4">
        <f t="shared" si="4"/>
        <v>8.4817142853538155E-2</v>
      </c>
    </row>
    <row r="314" spans="1:8" ht="15.75">
      <c r="A314" s="13">
        <v>305</v>
      </c>
      <c r="B314" s="3" t="s">
        <v>711</v>
      </c>
      <c r="C314" s="3" t="s">
        <v>712</v>
      </c>
      <c r="D314" s="3" t="s">
        <v>107</v>
      </c>
      <c r="E314" s="13"/>
      <c r="F314" s="13"/>
      <c r="G314" s="3" t="s">
        <v>80</v>
      </c>
      <c r="H314" s="4">
        <f t="shared" si="4"/>
        <v>0</v>
      </c>
    </row>
    <row r="315" spans="1:8" ht="15.75">
      <c r="A315" s="13">
        <v>306</v>
      </c>
      <c r="B315" s="3" t="s">
        <v>713</v>
      </c>
      <c r="C315" s="3" t="s">
        <v>714</v>
      </c>
      <c r="D315" s="3" t="s">
        <v>107</v>
      </c>
      <c r="E315" s="13"/>
      <c r="F315" s="13"/>
      <c r="G315" s="3" t="s">
        <v>80</v>
      </c>
      <c r="H315" s="4">
        <f t="shared" si="4"/>
        <v>0</v>
      </c>
    </row>
    <row r="316" spans="1:8" ht="15.75">
      <c r="A316" s="13">
        <v>307</v>
      </c>
      <c r="B316" s="3" t="s">
        <v>715</v>
      </c>
      <c r="C316" s="3" t="s">
        <v>716</v>
      </c>
      <c r="D316" s="3" t="s">
        <v>114</v>
      </c>
      <c r="E316" s="9">
        <v>4.2000000000000002E-4</v>
      </c>
      <c r="F316" s="8">
        <v>85.96</v>
      </c>
      <c r="G316" s="3" t="s">
        <v>80</v>
      </c>
      <c r="H316" s="4">
        <f t="shared" si="4"/>
        <v>3.6103200000000002E-2</v>
      </c>
    </row>
    <row r="317" spans="1:8" ht="15.75">
      <c r="A317" s="13">
        <v>308</v>
      </c>
      <c r="B317" s="3" t="s">
        <v>717</v>
      </c>
      <c r="C317" s="3" t="s">
        <v>718</v>
      </c>
      <c r="D317" s="3" t="s">
        <v>114</v>
      </c>
      <c r="E317" s="9">
        <v>1.6666669999999999E-4</v>
      </c>
      <c r="F317" s="8">
        <v>29.73</v>
      </c>
      <c r="G317" s="3" t="s">
        <v>80</v>
      </c>
      <c r="H317" s="4">
        <f t="shared" si="4"/>
        <v>4.9550009909999993E-3</v>
      </c>
    </row>
    <row r="318" spans="1:8" ht="15.75">
      <c r="A318" s="13">
        <v>309</v>
      </c>
      <c r="B318" s="3" t="s">
        <v>719</v>
      </c>
      <c r="C318" s="3" t="s">
        <v>720</v>
      </c>
      <c r="D318" s="3" t="s">
        <v>114</v>
      </c>
      <c r="E318" s="9">
        <v>0</v>
      </c>
      <c r="F318" s="8">
        <v>11.22756</v>
      </c>
      <c r="G318" s="3" t="s">
        <v>80</v>
      </c>
      <c r="H318" s="4">
        <f t="shared" si="4"/>
        <v>0</v>
      </c>
    </row>
    <row r="319" spans="1:8" ht="15.75">
      <c r="A319" s="13">
        <v>310</v>
      </c>
      <c r="B319" s="3" t="s">
        <v>721</v>
      </c>
      <c r="C319" s="3" t="s">
        <v>722</v>
      </c>
      <c r="D319" s="3" t="s">
        <v>114</v>
      </c>
      <c r="E319" s="9">
        <v>1.440109E-3</v>
      </c>
      <c r="F319" s="8">
        <v>643.83269036399997</v>
      </c>
      <c r="G319" s="3" t="s">
        <v>80</v>
      </c>
      <c r="H319" s="4">
        <f t="shared" si="4"/>
        <v>0.92718925188740964</v>
      </c>
    </row>
    <row r="320" spans="1:8" ht="15.75">
      <c r="A320" s="13">
        <v>311</v>
      </c>
      <c r="B320" s="3" t="s">
        <v>723</v>
      </c>
      <c r="C320" s="3" t="s">
        <v>724</v>
      </c>
      <c r="D320" s="3" t="s">
        <v>107</v>
      </c>
      <c r="E320" s="13"/>
      <c r="F320" s="13"/>
      <c r="G320" s="3" t="s">
        <v>80</v>
      </c>
      <c r="H320" s="4">
        <f t="shared" si="4"/>
        <v>0</v>
      </c>
    </row>
    <row r="321" spans="1:8" ht="15.75">
      <c r="A321" s="13">
        <v>312</v>
      </c>
      <c r="B321" s="3" t="s">
        <v>725</v>
      </c>
      <c r="C321" s="3" t="s">
        <v>726</v>
      </c>
      <c r="D321" s="3" t="s">
        <v>107</v>
      </c>
      <c r="E321" s="13"/>
      <c r="F321" s="13"/>
      <c r="G321" s="3" t="s">
        <v>80</v>
      </c>
      <c r="H321" s="4">
        <f t="shared" si="4"/>
        <v>0</v>
      </c>
    </row>
    <row r="322" spans="1:8" ht="15.75">
      <c r="A322" s="13">
        <v>313</v>
      </c>
      <c r="B322" s="3" t="s">
        <v>727</v>
      </c>
      <c r="C322" s="3" t="s">
        <v>728</v>
      </c>
      <c r="D322" s="3" t="s">
        <v>107</v>
      </c>
      <c r="E322" s="13"/>
      <c r="F322" s="13"/>
      <c r="G322" s="3" t="s">
        <v>80</v>
      </c>
      <c r="H322" s="4">
        <f t="shared" si="4"/>
        <v>0</v>
      </c>
    </row>
    <row r="323" spans="1:8" ht="15.75">
      <c r="A323" s="13">
        <v>314</v>
      </c>
      <c r="B323" s="3" t="s">
        <v>729</v>
      </c>
      <c r="C323" s="3" t="s">
        <v>730</v>
      </c>
      <c r="D323" s="3" t="s">
        <v>131</v>
      </c>
      <c r="E323" s="9">
        <v>4.8288348E-3</v>
      </c>
      <c r="F323" s="8">
        <v>1001.47007324</v>
      </c>
      <c r="G323" s="3" t="s">
        <v>80</v>
      </c>
      <c r="H323" s="4">
        <f t="shared" si="4"/>
        <v>4.8359335408198607</v>
      </c>
    </row>
    <row r="324" spans="1:8" ht="15.75">
      <c r="A324" s="13">
        <v>315</v>
      </c>
      <c r="B324" s="3" t="s">
        <v>731</v>
      </c>
      <c r="C324" s="3" t="s">
        <v>732</v>
      </c>
      <c r="D324" s="3" t="s">
        <v>107</v>
      </c>
      <c r="E324" s="13"/>
      <c r="F324" s="13"/>
      <c r="G324" s="3" t="s">
        <v>80</v>
      </c>
      <c r="H324" s="4">
        <f t="shared" si="4"/>
        <v>0</v>
      </c>
    </row>
    <row r="325" spans="1:8" ht="15.75">
      <c r="A325" s="13">
        <v>316</v>
      </c>
      <c r="B325" s="3" t="s">
        <v>733</v>
      </c>
      <c r="C325" s="3" t="s">
        <v>734</v>
      </c>
      <c r="D325" s="3" t="s">
        <v>13</v>
      </c>
      <c r="E325" s="9">
        <v>0.1161499429</v>
      </c>
      <c r="F325" s="8">
        <v>183.944378</v>
      </c>
      <c r="G325" s="3" t="s">
        <v>80</v>
      </c>
      <c r="H325" s="4">
        <f t="shared" si="4"/>
        <v>21.365129001476017</v>
      </c>
    </row>
    <row r="326" spans="1:8" ht="15.75">
      <c r="A326" s="13">
        <v>317</v>
      </c>
      <c r="B326" s="3" t="s">
        <v>735</v>
      </c>
      <c r="C326" s="3" t="s">
        <v>736</v>
      </c>
      <c r="D326" s="3" t="s">
        <v>107</v>
      </c>
      <c r="E326" s="13"/>
      <c r="F326" s="13"/>
      <c r="G326" s="3" t="s">
        <v>80</v>
      </c>
      <c r="H326" s="4">
        <f t="shared" si="4"/>
        <v>0</v>
      </c>
    </row>
    <row r="327" spans="1:8" ht="15.75">
      <c r="A327" s="13">
        <v>318</v>
      </c>
      <c r="B327" s="3" t="s">
        <v>737</v>
      </c>
      <c r="C327" s="3" t="s">
        <v>738</v>
      </c>
      <c r="D327" s="3" t="s">
        <v>107</v>
      </c>
      <c r="E327" s="13"/>
      <c r="F327" s="13"/>
      <c r="G327" s="3" t="s">
        <v>80</v>
      </c>
      <c r="H327" s="4">
        <f t="shared" si="4"/>
        <v>0</v>
      </c>
    </row>
    <row r="328" spans="1:8" ht="15.75">
      <c r="A328" s="13">
        <v>319</v>
      </c>
      <c r="B328" s="3" t="s">
        <v>739</v>
      </c>
      <c r="C328" s="3" t="s">
        <v>740</v>
      </c>
      <c r="D328" s="3" t="s">
        <v>107</v>
      </c>
      <c r="E328" s="13"/>
      <c r="F328" s="13"/>
      <c r="G328" s="3" t="s">
        <v>80</v>
      </c>
      <c r="H328" s="4">
        <f t="shared" si="4"/>
        <v>0</v>
      </c>
    </row>
    <row r="329" spans="1:8" ht="15.75">
      <c r="A329" s="13">
        <v>320</v>
      </c>
      <c r="B329" s="3" t="s">
        <v>741</v>
      </c>
      <c r="C329" s="3" t="s">
        <v>742</v>
      </c>
      <c r="D329" s="3" t="s">
        <v>107</v>
      </c>
      <c r="E329" s="13"/>
      <c r="F329" s="13"/>
      <c r="G329" s="3" t="s">
        <v>80</v>
      </c>
      <c r="H329" s="4">
        <f t="shared" si="4"/>
        <v>0</v>
      </c>
    </row>
    <row r="330" spans="1:8" ht="15.75">
      <c r="A330" s="13">
        <v>321</v>
      </c>
      <c r="B330" s="3" t="s">
        <v>743</v>
      </c>
      <c r="C330" s="3" t="s">
        <v>744</v>
      </c>
      <c r="D330" s="3" t="s">
        <v>107</v>
      </c>
      <c r="E330" s="13"/>
      <c r="F330" s="13"/>
      <c r="G330" s="3" t="s">
        <v>80</v>
      </c>
      <c r="H330" s="4">
        <f t="shared" si="4"/>
        <v>0</v>
      </c>
    </row>
    <row r="331" spans="1:8" ht="15.75">
      <c r="A331" s="13">
        <v>322</v>
      </c>
      <c r="B331" s="3" t="s">
        <v>745</v>
      </c>
      <c r="C331" s="3" t="s">
        <v>746</v>
      </c>
      <c r="D331" s="3" t="s">
        <v>107</v>
      </c>
      <c r="E331" s="13"/>
      <c r="F331" s="13"/>
      <c r="G331" s="3" t="s">
        <v>80</v>
      </c>
      <c r="H331" s="4">
        <f t="shared" ref="H331:H394" si="5">E331*F331</f>
        <v>0</v>
      </c>
    </row>
    <row r="332" spans="1:8" ht="15.75">
      <c r="A332" s="13">
        <v>323</v>
      </c>
      <c r="B332" s="3" t="s">
        <v>747</v>
      </c>
      <c r="C332" s="3" t="s">
        <v>748</v>
      </c>
      <c r="D332" s="3" t="s">
        <v>114</v>
      </c>
      <c r="E332" s="9">
        <v>5.9183404000000004E-3</v>
      </c>
      <c r="F332" s="8">
        <v>126.66</v>
      </c>
      <c r="G332" s="3" t="s">
        <v>80</v>
      </c>
      <c r="H332" s="4">
        <f t="shared" si="5"/>
        <v>0.74961699506400004</v>
      </c>
    </row>
    <row r="333" spans="1:8" ht="15.75">
      <c r="A333" s="13">
        <v>324</v>
      </c>
      <c r="B333" s="3" t="s">
        <v>749</v>
      </c>
      <c r="C333" s="3" t="s">
        <v>750</v>
      </c>
      <c r="D333" s="3" t="s">
        <v>131</v>
      </c>
      <c r="E333" s="9">
        <v>2.2035783E-2</v>
      </c>
      <c r="F333" s="8">
        <v>1908.7163386300001</v>
      </c>
      <c r="G333" s="3" t="s">
        <v>80</v>
      </c>
      <c r="H333" s="4">
        <f t="shared" si="5"/>
        <v>42.060059046605197</v>
      </c>
    </row>
    <row r="334" spans="1:8" ht="15.75">
      <c r="A334" s="13">
        <v>325</v>
      </c>
      <c r="B334" s="3" t="s">
        <v>751</v>
      </c>
      <c r="C334" s="3" t="s">
        <v>752</v>
      </c>
      <c r="D334" s="3" t="s">
        <v>107</v>
      </c>
      <c r="E334" s="13"/>
      <c r="F334" s="13"/>
      <c r="G334" s="3" t="s">
        <v>80</v>
      </c>
      <c r="H334" s="4">
        <f t="shared" si="5"/>
        <v>0</v>
      </c>
    </row>
    <row r="335" spans="1:8" ht="15.75">
      <c r="A335" s="13">
        <v>326</v>
      </c>
      <c r="B335" s="3" t="s">
        <v>753</v>
      </c>
      <c r="C335" s="3" t="s">
        <v>754</v>
      </c>
      <c r="D335" s="3" t="s">
        <v>107</v>
      </c>
      <c r="E335" s="13"/>
      <c r="F335" s="13"/>
      <c r="G335" s="3" t="s">
        <v>80</v>
      </c>
      <c r="H335" s="4">
        <f t="shared" si="5"/>
        <v>0</v>
      </c>
    </row>
    <row r="336" spans="1:8" ht="15.75">
      <c r="A336" s="13">
        <v>327</v>
      </c>
      <c r="B336" s="3" t="s">
        <v>755</v>
      </c>
      <c r="C336" s="3" t="s">
        <v>756</v>
      </c>
      <c r="D336" s="3" t="s">
        <v>107</v>
      </c>
      <c r="E336" s="13"/>
      <c r="F336" s="13"/>
      <c r="G336" s="3" t="s">
        <v>80</v>
      </c>
      <c r="H336" s="4">
        <f t="shared" si="5"/>
        <v>0</v>
      </c>
    </row>
    <row r="337" spans="1:8" ht="15.75">
      <c r="A337" s="13">
        <v>328</v>
      </c>
      <c r="B337" s="3" t="s">
        <v>757</v>
      </c>
      <c r="C337" s="3" t="s">
        <v>758</v>
      </c>
      <c r="D337" s="3" t="s">
        <v>107</v>
      </c>
      <c r="E337" s="13"/>
      <c r="F337" s="13"/>
      <c r="G337" s="3" t="s">
        <v>80</v>
      </c>
      <c r="H337" s="4">
        <f t="shared" si="5"/>
        <v>0</v>
      </c>
    </row>
    <row r="338" spans="1:8" ht="15.75">
      <c r="A338" s="13">
        <v>329</v>
      </c>
      <c r="B338" s="3" t="s">
        <v>759</v>
      </c>
      <c r="C338" s="3" t="s">
        <v>760</v>
      </c>
      <c r="D338" s="3" t="s">
        <v>107</v>
      </c>
      <c r="E338" s="13"/>
      <c r="F338" s="13"/>
      <c r="G338" s="3" t="s">
        <v>80</v>
      </c>
      <c r="H338" s="4">
        <f t="shared" si="5"/>
        <v>0</v>
      </c>
    </row>
    <row r="339" spans="1:8" ht="15.75">
      <c r="A339" s="13">
        <v>330</v>
      </c>
      <c r="B339" s="3" t="s">
        <v>761</v>
      </c>
      <c r="C339" s="3" t="s">
        <v>762</v>
      </c>
      <c r="D339" s="3" t="s">
        <v>107</v>
      </c>
      <c r="E339" s="13"/>
      <c r="F339" s="13"/>
      <c r="G339" s="3" t="s">
        <v>80</v>
      </c>
      <c r="H339" s="4">
        <f t="shared" si="5"/>
        <v>0</v>
      </c>
    </row>
    <row r="340" spans="1:8" ht="15.75">
      <c r="A340" s="13">
        <v>331</v>
      </c>
      <c r="B340" s="3" t="s">
        <v>763</v>
      </c>
      <c r="C340" s="3" t="s">
        <v>764</v>
      </c>
      <c r="D340" s="3" t="s">
        <v>107</v>
      </c>
      <c r="E340" s="13"/>
      <c r="F340" s="13"/>
      <c r="G340" s="3" t="s">
        <v>80</v>
      </c>
      <c r="H340" s="4">
        <f t="shared" si="5"/>
        <v>0</v>
      </c>
    </row>
    <row r="341" spans="1:8" ht="15.75">
      <c r="A341" s="13">
        <v>332</v>
      </c>
      <c r="B341" s="3" t="s">
        <v>765</v>
      </c>
      <c r="C341" s="3" t="s">
        <v>766</v>
      </c>
      <c r="D341" s="3" t="s">
        <v>107</v>
      </c>
      <c r="E341" s="13"/>
      <c r="F341" s="13"/>
      <c r="G341" s="3" t="s">
        <v>80</v>
      </c>
      <c r="H341" s="4">
        <f t="shared" si="5"/>
        <v>0</v>
      </c>
    </row>
    <row r="342" spans="1:8" ht="15.75">
      <c r="A342" s="13">
        <v>333</v>
      </c>
      <c r="B342" s="3" t="s">
        <v>767</v>
      </c>
      <c r="C342" s="3" t="s">
        <v>768</v>
      </c>
      <c r="D342" s="3" t="s">
        <v>107</v>
      </c>
      <c r="E342" s="13"/>
      <c r="F342" s="13"/>
      <c r="G342" s="3" t="s">
        <v>80</v>
      </c>
      <c r="H342" s="4">
        <f t="shared" si="5"/>
        <v>0</v>
      </c>
    </row>
    <row r="343" spans="1:8" ht="15.75">
      <c r="A343" s="13">
        <v>334</v>
      </c>
      <c r="B343" s="3" t="s">
        <v>769</v>
      </c>
      <c r="C343" s="3" t="s">
        <v>770</v>
      </c>
      <c r="D343" s="3" t="s">
        <v>131</v>
      </c>
      <c r="E343" s="9">
        <v>1.0630229999999999E-4</v>
      </c>
      <c r="F343" s="8">
        <v>728.63851199999999</v>
      </c>
      <c r="G343" s="3" t="s">
        <v>80</v>
      </c>
      <c r="H343" s="4">
        <f t="shared" si="5"/>
        <v>7.74559496941776E-2</v>
      </c>
    </row>
    <row r="344" spans="1:8" ht="15.75">
      <c r="A344" s="13">
        <v>335</v>
      </c>
      <c r="B344" s="3" t="s">
        <v>771</v>
      </c>
      <c r="C344" s="3" t="s">
        <v>772</v>
      </c>
      <c r="D344" s="3" t="s">
        <v>107</v>
      </c>
      <c r="E344" s="13"/>
      <c r="F344" s="13"/>
      <c r="G344" s="3" t="s">
        <v>80</v>
      </c>
      <c r="H344" s="4">
        <f t="shared" si="5"/>
        <v>0</v>
      </c>
    </row>
    <row r="345" spans="1:8" ht="15.75">
      <c r="A345" s="13">
        <v>336</v>
      </c>
      <c r="B345" s="3" t="s">
        <v>15</v>
      </c>
      <c r="C345" s="3" t="s">
        <v>773</v>
      </c>
      <c r="D345" s="3" t="s">
        <v>13</v>
      </c>
      <c r="E345" s="9">
        <v>0.1106888316</v>
      </c>
      <c r="F345" s="8">
        <v>1492.3310472000001</v>
      </c>
      <c r="G345" s="3" t="s">
        <v>80</v>
      </c>
      <c r="H345" s="4">
        <f t="shared" si="5"/>
        <v>165.18437997497244</v>
      </c>
    </row>
    <row r="346" spans="1:8" ht="15.75">
      <c r="A346" s="13">
        <v>337</v>
      </c>
      <c r="B346" s="3" t="s">
        <v>774</v>
      </c>
      <c r="C346" s="3" t="s">
        <v>775</v>
      </c>
      <c r="D346" s="3" t="s">
        <v>114</v>
      </c>
      <c r="E346" s="9">
        <v>1.4920000000000001E-3</v>
      </c>
      <c r="F346" s="8">
        <v>1000</v>
      </c>
      <c r="G346" s="3" t="s">
        <v>80</v>
      </c>
      <c r="H346" s="4">
        <f t="shared" si="5"/>
        <v>1.492</v>
      </c>
    </row>
    <row r="347" spans="1:8" ht="15.75">
      <c r="A347" s="13">
        <v>338</v>
      </c>
      <c r="B347" s="3" t="s">
        <v>776</v>
      </c>
      <c r="C347" s="3" t="s">
        <v>777</v>
      </c>
      <c r="D347" s="3" t="s">
        <v>114</v>
      </c>
      <c r="E347" s="9">
        <v>7.0588379999999998E-4</v>
      </c>
      <c r="F347" s="8">
        <v>5524.5460819500004</v>
      </c>
      <c r="G347" s="3" t="s">
        <v>80</v>
      </c>
      <c r="H347" s="4">
        <f t="shared" si="5"/>
        <v>3.8996875816019774</v>
      </c>
    </row>
    <row r="348" spans="1:8" ht="15.75">
      <c r="A348" s="13">
        <v>339</v>
      </c>
      <c r="B348" s="3" t="s">
        <v>778</v>
      </c>
      <c r="C348" s="3" t="s">
        <v>779</v>
      </c>
      <c r="D348" s="3" t="s">
        <v>107</v>
      </c>
      <c r="E348" s="13"/>
      <c r="F348" s="13"/>
      <c r="G348" s="3" t="s">
        <v>80</v>
      </c>
      <c r="H348" s="4">
        <f t="shared" si="5"/>
        <v>0</v>
      </c>
    </row>
    <row r="349" spans="1:8" ht="15.75">
      <c r="A349" s="13">
        <v>340</v>
      </c>
      <c r="B349" s="3" t="s">
        <v>780</v>
      </c>
      <c r="C349" s="3" t="s">
        <v>781</v>
      </c>
      <c r="D349" s="3" t="s">
        <v>131</v>
      </c>
      <c r="E349" s="9">
        <v>8.6025402000000001E-2</v>
      </c>
      <c r="F349" s="8">
        <v>2015.985396</v>
      </c>
      <c r="G349" s="3" t="s">
        <v>80</v>
      </c>
      <c r="H349" s="4">
        <f t="shared" si="5"/>
        <v>173.42595411702919</v>
      </c>
    </row>
    <row r="350" spans="1:8" ht="15.75">
      <c r="A350" s="13">
        <v>341</v>
      </c>
      <c r="B350" s="3" t="s">
        <v>782</v>
      </c>
      <c r="C350" s="3" t="s">
        <v>783</v>
      </c>
      <c r="D350" s="3" t="s">
        <v>131</v>
      </c>
      <c r="E350" s="13"/>
      <c r="F350" s="8">
        <v>0</v>
      </c>
      <c r="G350" s="3" t="s">
        <v>80</v>
      </c>
      <c r="H350" s="4">
        <f t="shared" si="5"/>
        <v>0</v>
      </c>
    </row>
    <row r="351" spans="1:8" ht="15.75">
      <c r="A351" s="13">
        <v>342</v>
      </c>
      <c r="B351" s="3" t="s">
        <v>784</v>
      </c>
      <c r="C351" s="3" t="s">
        <v>785</v>
      </c>
      <c r="D351" s="3" t="s">
        <v>107</v>
      </c>
      <c r="E351" s="13"/>
      <c r="F351" s="13"/>
      <c r="G351" s="3" t="s">
        <v>80</v>
      </c>
      <c r="H351" s="4">
        <f t="shared" si="5"/>
        <v>0</v>
      </c>
    </row>
    <row r="352" spans="1:8" ht="15.75">
      <c r="A352" s="13">
        <v>343</v>
      </c>
      <c r="B352" s="3" t="s">
        <v>786</v>
      </c>
      <c r="C352" s="3" t="s">
        <v>787</v>
      </c>
      <c r="D352" s="3" t="s">
        <v>131</v>
      </c>
      <c r="E352" s="9">
        <v>0.5500794524</v>
      </c>
      <c r="F352" s="8">
        <v>9221.3730904000004</v>
      </c>
      <c r="G352" s="3" t="s">
        <v>80</v>
      </c>
      <c r="H352" s="4">
        <f t="shared" si="5"/>
        <v>5072.4878599433277</v>
      </c>
    </row>
    <row r="353" spans="1:8" ht="15.75">
      <c r="A353" s="13">
        <v>344</v>
      </c>
      <c r="B353" s="3" t="s">
        <v>788</v>
      </c>
      <c r="C353" s="3" t="s">
        <v>789</v>
      </c>
      <c r="D353" s="3" t="s">
        <v>107</v>
      </c>
      <c r="E353" s="13"/>
      <c r="F353" s="13"/>
      <c r="G353" s="3" t="s">
        <v>80</v>
      </c>
      <c r="H353" s="4">
        <f t="shared" si="5"/>
        <v>0</v>
      </c>
    </row>
    <row r="354" spans="1:8" ht="15.75">
      <c r="A354" s="13">
        <v>345</v>
      </c>
      <c r="B354" s="3" t="s">
        <v>790</v>
      </c>
      <c r="C354" s="3" t="s">
        <v>791</v>
      </c>
      <c r="D354" s="3" t="s">
        <v>107</v>
      </c>
      <c r="E354" s="13"/>
      <c r="F354" s="13"/>
      <c r="G354" s="3" t="s">
        <v>80</v>
      </c>
      <c r="H354" s="4">
        <f t="shared" si="5"/>
        <v>0</v>
      </c>
    </row>
    <row r="355" spans="1:8" ht="15.75">
      <c r="A355" s="13">
        <v>346</v>
      </c>
      <c r="B355" s="3" t="s">
        <v>792</v>
      </c>
      <c r="C355" s="3" t="s">
        <v>793</v>
      </c>
      <c r="D355" s="3" t="s">
        <v>107</v>
      </c>
      <c r="E355" s="13"/>
      <c r="F355" s="13"/>
      <c r="G355" s="3" t="s">
        <v>80</v>
      </c>
      <c r="H355" s="4">
        <f t="shared" si="5"/>
        <v>0</v>
      </c>
    </row>
    <row r="356" spans="1:8" ht="15.75">
      <c r="A356" s="13">
        <v>347</v>
      </c>
      <c r="B356" s="3" t="s">
        <v>794</v>
      </c>
      <c r="C356" s="3" t="s">
        <v>795</v>
      </c>
      <c r="D356" s="3" t="s">
        <v>107</v>
      </c>
      <c r="E356" s="13"/>
      <c r="F356" s="13"/>
      <c r="G356" s="3" t="s">
        <v>80</v>
      </c>
      <c r="H356" s="4">
        <f t="shared" si="5"/>
        <v>0</v>
      </c>
    </row>
    <row r="357" spans="1:8" ht="15.75">
      <c r="A357" s="13">
        <v>348</v>
      </c>
      <c r="B357" s="3" t="s">
        <v>796</v>
      </c>
      <c r="C357" s="3" t="s">
        <v>797</v>
      </c>
      <c r="D357" s="3" t="s">
        <v>114</v>
      </c>
      <c r="E357" s="9">
        <v>0.3525866667</v>
      </c>
      <c r="F357" s="8">
        <v>57</v>
      </c>
      <c r="G357" s="3" t="s">
        <v>80</v>
      </c>
      <c r="H357" s="4">
        <f t="shared" si="5"/>
        <v>20.097440001900001</v>
      </c>
    </row>
    <row r="358" spans="1:8" ht="15.75">
      <c r="A358" s="13">
        <v>349</v>
      </c>
      <c r="B358" s="3" t="s">
        <v>798</v>
      </c>
      <c r="C358" s="3" t="s">
        <v>799</v>
      </c>
      <c r="D358" s="3" t="s">
        <v>107</v>
      </c>
      <c r="E358" s="13"/>
      <c r="F358" s="13"/>
      <c r="G358" s="3" t="s">
        <v>80</v>
      </c>
      <c r="H358" s="4">
        <f t="shared" si="5"/>
        <v>0</v>
      </c>
    </row>
    <row r="359" spans="1:8" ht="15.75">
      <c r="A359" s="13">
        <v>350</v>
      </c>
      <c r="B359" s="3" t="s">
        <v>800</v>
      </c>
      <c r="C359" s="3" t="s">
        <v>801</v>
      </c>
      <c r="D359" s="3" t="s">
        <v>107</v>
      </c>
      <c r="E359" s="13"/>
      <c r="F359" s="13"/>
      <c r="G359" s="3" t="s">
        <v>80</v>
      </c>
      <c r="H359" s="4">
        <f t="shared" si="5"/>
        <v>0</v>
      </c>
    </row>
    <row r="360" spans="1:8" ht="15.75">
      <c r="A360" s="13">
        <v>351</v>
      </c>
      <c r="B360" s="3" t="s">
        <v>802</v>
      </c>
      <c r="C360" s="3" t="s">
        <v>803</v>
      </c>
      <c r="D360" s="3" t="s">
        <v>107</v>
      </c>
      <c r="E360" s="13"/>
      <c r="F360" s="13"/>
      <c r="G360" s="3" t="s">
        <v>80</v>
      </c>
      <c r="H360" s="4">
        <f t="shared" si="5"/>
        <v>0</v>
      </c>
    </row>
    <row r="361" spans="1:8" ht="15.75">
      <c r="A361" s="13">
        <v>352</v>
      </c>
      <c r="B361" s="3" t="s">
        <v>804</v>
      </c>
      <c r="C361" s="3" t="s">
        <v>805</v>
      </c>
      <c r="D361" s="3" t="s">
        <v>107</v>
      </c>
      <c r="E361" s="13"/>
      <c r="F361" s="13"/>
      <c r="G361" s="3" t="s">
        <v>80</v>
      </c>
      <c r="H361" s="4">
        <f t="shared" si="5"/>
        <v>0</v>
      </c>
    </row>
    <row r="362" spans="1:8" ht="15.75">
      <c r="A362" s="13">
        <v>353</v>
      </c>
      <c r="B362" s="3" t="s">
        <v>806</v>
      </c>
      <c r="C362" s="3" t="s">
        <v>807</v>
      </c>
      <c r="D362" s="3" t="s">
        <v>107</v>
      </c>
      <c r="E362" s="13"/>
      <c r="F362" s="13"/>
      <c r="G362" s="3" t="s">
        <v>80</v>
      </c>
      <c r="H362" s="4">
        <f t="shared" si="5"/>
        <v>0</v>
      </c>
    </row>
    <row r="363" spans="1:8" ht="15.75">
      <c r="A363" s="13">
        <v>354</v>
      </c>
      <c r="B363" s="3" t="s">
        <v>808</v>
      </c>
      <c r="C363" s="3" t="s">
        <v>809</v>
      </c>
      <c r="D363" s="3" t="s">
        <v>107</v>
      </c>
      <c r="E363" s="13"/>
      <c r="F363" s="13"/>
      <c r="G363" s="3" t="s">
        <v>80</v>
      </c>
      <c r="H363" s="4">
        <f t="shared" si="5"/>
        <v>0</v>
      </c>
    </row>
    <row r="364" spans="1:8" ht="15.75">
      <c r="A364" s="13">
        <v>355</v>
      </c>
      <c r="B364" s="3" t="s">
        <v>810</v>
      </c>
      <c r="C364" s="3" t="s">
        <v>811</v>
      </c>
      <c r="D364" s="3" t="s">
        <v>13</v>
      </c>
      <c r="E364" s="9">
        <v>1.33333E-5</v>
      </c>
      <c r="F364" s="8">
        <v>930</v>
      </c>
      <c r="G364" s="3" t="s">
        <v>80</v>
      </c>
      <c r="H364" s="4">
        <f t="shared" si="5"/>
        <v>1.2399969E-2</v>
      </c>
    </row>
    <row r="365" spans="1:8" ht="15.75">
      <c r="A365" s="13">
        <v>356</v>
      </c>
      <c r="B365" s="3" t="s">
        <v>812</v>
      </c>
      <c r="C365" s="3" t="s">
        <v>813</v>
      </c>
      <c r="D365" s="3" t="s">
        <v>131</v>
      </c>
      <c r="E365" s="9">
        <v>7.6480000000000005E-4</v>
      </c>
      <c r="F365" s="8">
        <v>1690</v>
      </c>
      <c r="G365" s="3" t="s">
        <v>80</v>
      </c>
      <c r="H365" s="4">
        <f t="shared" si="5"/>
        <v>1.2925120000000001</v>
      </c>
    </row>
    <row r="366" spans="1:8" ht="15.75">
      <c r="A366" s="13">
        <v>357</v>
      </c>
      <c r="B366" s="3" t="s">
        <v>814</v>
      </c>
      <c r="C366" s="3" t="s">
        <v>815</v>
      </c>
      <c r="D366" s="3" t="s">
        <v>131</v>
      </c>
      <c r="E366" s="9">
        <v>9.0896500000000005E-2</v>
      </c>
      <c r="F366" s="8">
        <v>694.89238</v>
      </c>
      <c r="G366" s="3" t="s">
        <v>80</v>
      </c>
      <c r="H366" s="4">
        <f t="shared" si="5"/>
        <v>63.163285218670005</v>
      </c>
    </row>
    <row r="367" spans="1:8" ht="15.75">
      <c r="A367" s="13">
        <v>358</v>
      </c>
      <c r="B367" s="3" t="s">
        <v>816</v>
      </c>
      <c r="C367" s="3" t="s">
        <v>817</v>
      </c>
      <c r="D367" s="3" t="s">
        <v>107</v>
      </c>
      <c r="E367" s="13"/>
      <c r="F367" s="13"/>
      <c r="G367" s="3" t="s">
        <v>80</v>
      </c>
      <c r="H367" s="4">
        <f t="shared" si="5"/>
        <v>0</v>
      </c>
    </row>
    <row r="368" spans="1:8" ht="15.75">
      <c r="A368" s="13">
        <v>359</v>
      </c>
      <c r="B368" s="3" t="s">
        <v>818</v>
      </c>
      <c r="C368" s="3" t="s">
        <v>819</v>
      </c>
      <c r="D368" s="3" t="s">
        <v>107</v>
      </c>
      <c r="E368" s="13"/>
      <c r="F368" s="13"/>
      <c r="G368" s="3" t="s">
        <v>80</v>
      </c>
      <c r="H368" s="4">
        <f t="shared" si="5"/>
        <v>0</v>
      </c>
    </row>
    <row r="369" spans="1:8" ht="15.75">
      <c r="A369" s="13">
        <v>360</v>
      </c>
      <c r="B369" s="3" t="s">
        <v>820</v>
      </c>
      <c r="C369" s="3" t="s">
        <v>821</v>
      </c>
      <c r="D369" s="3" t="s">
        <v>114</v>
      </c>
      <c r="E369" s="13"/>
      <c r="F369" s="8">
        <v>0</v>
      </c>
      <c r="G369" s="3" t="s">
        <v>80</v>
      </c>
      <c r="H369" s="4">
        <f t="shared" si="5"/>
        <v>0</v>
      </c>
    </row>
    <row r="370" spans="1:8" ht="15.75">
      <c r="A370" s="13">
        <v>361</v>
      </c>
      <c r="B370" s="3" t="s">
        <v>822</v>
      </c>
      <c r="C370" s="3" t="s">
        <v>823</v>
      </c>
      <c r="D370" s="3" t="s">
        <v>107</v>
      </c>
      <c r="E370" s="13"/>
      <c r="F370" s="13"/>
      <c r="G370" s="3" t="s">
        <v>80</v>
      </c>
      <c r="H370" s="4">
        <f t="shared" si="5"/>
        <v>0</v>
      </c>
    </row>
    <row r="371" spans="1:8" ht="15.75">
      <c r="A371" s="13">
        <v>362</v>
      </c>
      <c r="B371" s="3" t="s">
        <v>824</v>
      </c>
      <c r="C371" s="3" t="s">
        <v>825</v>
      </c>
      <c r="D371" s="3" t="s">
        <v>107</v>
      </c>
      <c r="E371" s="13"/>
      <c r="F371" s="13"/>
      <c r="G371" s="3" t="s">
        <v>80</v>
      </c>
      <c r="H371" s="4">
        <f t="shared" si="5"/>
        <v>0</v>
      </c>
    </row>
    <row r="372" spans="1:8" ht="15.75">
      <c r="A372" s="13">
        <v>363</v>
      </c>
      <c r="B372" s="3" t="s">
        <v>826</v>
      </c>
      <c r="C372" s="3" t="s">
        <v>827</v>
      </c>
      <c r="D372" s="3" t="s">
        <v>107</v>
      </c>
      <c r="E372" s="13"/>
      <c r="F372" s="13"/>
      <c r="G372" s="3" t="s">
        <v>80</v>
      </c>
      <c r="H372" s="4">
        <f t="shared" si="5"/>
        <v>0</v>
      </c>
    </row>
    <row r="373" spans="1:8" ht="15.75">
      <c r="A373" s="13">
        <v>364</v>
      </c>
      <c r="B373" s="3" t="s">
        <v>828</v>
      </c>
      <c r="C373" s="3" t="s">
        <v>829</v>
      </c>
      <c r="D373" s="3" t="s">
        <v>107</v>
      </c>
      <c r="E373" s="13"/>
      <c r="F373" s="13"/>
      <c r="G373" s="3" t="s">
        <v>80</v>
      </c>
      <c r="H373" s="4">
        <f t="shared" si="5"/>
        <v>0</v>
      </c>
    </row>
    <row r="374" spans="1:8" ht="15.75">
      <c r="A374" s="13">
        <v>365</v>
      </c>
      <c r="B374" s="3" t="s">
        <v>830</v>
      </c>
      <c r="C374" s="3" t="s">
        <v>831</v>
      </c>
      <c r="D374" s="3" t="s">
        <v>114</v>
      </c>
      <c r="E374" s="9">
        <v>2.777778E-4</v>
      </c>
      <c r="F374" s="8">
        <v>288</v>
      </c>
      <c r="G374" s="3" t="s">
        <v>80</v>
      </c>
      <c r="H374" s="4">
        <f t="shared" si="5"/>
        <v>8.0000006400000004E-2</v>
      </c>
    </row>
    <row r="375" spans="1:8" ht="15.75">
      <c r="A375" s="13">
        <v>366</v>
      </c>
      <c r="B375" s="3" t="s">
        <v>832</v>
      </c>
      <c r="C375" s="3" t="s">
        <v>833</v>
      </c>
      <c r="D375" s="3" t="s">
        <v>107</v>
      </c>
      <c r="E375" s="13"/>
      <c r="F375" s="13"/>
      <c r="G375" s="3" t="s">
        <v>80</v>
      </c>
      <c r="H375" s="4">
        <f t="shared" si="5"/>
        <v>0</v>
      </c>
    </row>
    <row r="376" spans="1:8" ht="15.75">
      <c r="A376" s="13">
        <v>367</v>
      </c>
      <c r="B376" s="3" t="s">
        <v>834</v>
      </c>
      <c r="C376" s="3" t="s">
        <v>835</v>
      </c>
      <c r="D376" s="3" t="s">
        <v>131</v>
      </c>
      <c r="E376" s="9">
        <v>0.30632915449999998</v>
      </c>
      <c r="F376" s="8">
        <v>943.47775920000004</v>
      </c>
      <c r="G376" s="3" t="s">
        <v>80</v>
      </c>
      <c r="H376" s="4">
        <f t="shared" si="5"/>
        <v>289.01474426529057</v>
      </c>
    </row>
    <row r="377" spans="1:8" ht="15.75">
      <c r="A377" s="13">
        <v>368</v>
      </c>
      <c r="B377" s="3" t="s">
        <v>836</v>
      </c>
      <c r="C377" s="3" t="s">
        <v>837</v>
      </c>
      <c r="D377" s="3" t="s">
        <v>107</v>
      </c>
      <c r="E377" s="13"/>
      <c r="F377" s="13"/>
      <c r="G377" s="3" t="s">
        <v>80</v>
      </c>
      <c r="H377" s="4">
        <f t="shared" si="5"/>
        <v>0</v>
      </c>
    </row>
    <row r="378" spans="1:8" ht="15.75">
      <c r="A378" s="13">
        <v>369</v>
      </c>
      <c r="B378" s="3" t="s">
        <v>838</v>
      </c>
      <c r="C378" s="3" t="s">
        <v>839</v>
      </c>
      <c r="D378" s="3" t="s">
        <v>131</v>
      </c>
      <c r="E378" s="9">
        <v>8.6114773999999995E-3</v>
      </c>
      <c r="F378" s="8">
        <v>165.15657419999999</v>
      </c>
      <c r="G378" s="3" t="s">
        <v>80</v>
      </c>
      <c r="H378" s="4">
        <f t="shared" si="5"/>
        <v>1.422242106184723</v>
      </c>
    </row>
    <row r="379" spans="1:8" ht="15.75">
      <c r="A379" s="13">
        <v>370</v>
      </c>
      <c r="B379" s="3" t="s">
        <v>840</v>
      </c>
      <c r="C379" s="3" t="s">
        <v>841</v>
      </c>
      <c r="D379" s="3" t="s">
        <v>107</v>
      </c>
      <c r="E379" s="13"/>
      <c r="F379" s="13"/>
      <c r="G379" s="3" t="s">
        <v>80</v>
      </c>
      <c r="H379" s="4">
        <f t="shared" si="5"/>
        <v>0</v>
      </c>
    </row>
    <row r="380" spans="1:8" ht="15.75">
      <c r="A380" s="13">
        <v>371</v>
      </c>
      <c r="B380" s="3" t="s">
        <v>842</v>
      </c>
      <c r="C380" s="3" t="s">
        <v>843</v>
      </c>
      <c r="D380" s="3" t="s">
        <v>13</v>
      </c>
      <c r="E380" s="13"/>
      <c r="F380" s="8">
        <v>0</v>
      </c>
      <c r="G380" s="3" t="s">
        <v>80</v>
      </c>
      <c r="H380" s="4">
        <f t="shared" si="5"/>
        <v>0</v>
      </c>
    </row>
    <row r="381" spans="1:8" ht="15.75">
      <c r="A381" s="13">
        <v>372</v>
      </c>
      <c r="B381" s="3" t="s">
        <v>844</v>
      </c>
      <c r="C381" s="3" t="s">
        <v>845</v>
      </c>
      <c r="D381" s="3" t="s">
        <v>107</v>
      </c>
      <c r="E381" s="13"/>
      <c r="F381" s="13"/>
      <c r="G381" s="3" t="s">
        <v>80</v>
      </c>
      <c r="H381" s="4">
        <f t="shared" si="5"/>
        <v>0</v>
      </c>
    </row>
    <row r="382" spans="1:8" ht="15.75">
      <c r="A382" s="13">
        <v>373</v>
      </c>
      <c r="B382" s="3" t="s">
        <v>846</v>
      </c>
      <c r="C382" s="3" t="s">
        <v>847</v>
      </c>
      <c r="D382" s="3" t="s">
        <v>107</v>
      </c>
      <c r="E382" s="13"/>
      <c r="F382" s="13"/>
      <c r="G382" s="3" t="s">
        <v>80</v>
      </c>
      <c r="H382" s="4">
        <f t="shared" si="5"/>
        <v>0</v>
      </c>
    </row>
    <row r="383" spans="1:8" ht="15.75">
      <c r="A383" s="13">
        <v>374</v>
      </c>
      <c r="B383" s="3" t="s">
        <v>848</v>
      </c>
      <c r="C383" s="3" t="s">
        <v>849</v>
      </c>
      <c r="D383" s="3" t="s">
        <v>114</v>
      </c>
      <c r="E383" s="9">
        <v>0</v>
      </c>
      <c r="F383" s="8">
        <v>3740</v>
      </c>
      <c r="G383" s="3" t="s">
        <v>80</v>
      </c>
      <c r="H383" s="4">
        <f t="shared" si="5"/>
        <v>0</v>
      </c>
    </row>
    <row r="384" spans="1:8" ht="15.75">
      <c r="A384" s="13">
        <v>375</v>
      </c>
      <c r="B384" s="3" t="s">
        <v>850</v>
      </c>
      <c r="C384" s="3" t="s">
        <v>851</v>
      </c>
      <c r="D384" s="3" t="s">
        <v>13</v>
      </c>
      <c r="E384" s="9">
        <v>0.1734100177</v>
      </c>
      <c r="F384" s="8">
        <v>520.69674510000004</v>
      </c>
      <c r="G384" s="3" t="s">
        <v>80</v>
      </c>
      <c r="H384" s="4">
        <f t="shared" si="5"/>
        <v>90.294031784123391</v>
      </c>
    </row>
    <row r="385" spans="1:8" ht="15.75">
      <c r="A385" s="13">
        <v>376</v>
      </c>
      <c r="B385" s="3" t="s">
        <v>852</v>
      </c>
      <c r="C385" s="3" t="s">
        <v>853</v>
      </c>
      <c r="D385" s="3" t="s">
        <v>107</v>
      </c>
      <c r="E385" s="13"/>
      <c r="F385" s="13"/>
      <c r="G385" s="3" t="s">
        <v>80</v>
      </c>
      <c r="H385" s="4">
        <f t="shared" si="5"/>
        <v>0</v>
      </c>
    </row>
    <row r="386" spans="1:8" ht="15.75">
      <c r="A386" s="13">
        <v>377</v>
      </c>
      <c r="B386" s="3" t="s">
        <v>854</v>
      </c>
      <c r="C386" s="3" t="s">
        <v>855</v>
      </c>
      <c r="D386" s="3" t="s">
        <v>131</v>
      </c>
      <c r="E386" s="9">
        <v>0.1339383089</v>
      </c>
      <c r="F386" s="8">
        <v>434.25248809999999</v>
      </c>
      <c r="G386" s="3" t="s">
        <v>80</v>
      </c>
      <c r="H386" s="4">
        <f t="shared" si="5"/>
        <v>58.16304389173137</v>
      </c>
    </row>
    <row r="387" spans="1:8" ht="15.75">
      <c r="A387" s="13">
        <v>378</v>
      </c>
      <c r="B387" s="3" t="s">
        <v>856</v>
      </c>
      <c r="C387" s="3" t="s">
        <v>857</v>
      </c>
      <c r="D387" s="3" t="s">
        <v>131</v>
      </c>
      <c r="E387" s="9">
        <v>8.7379999999999999E-4</v>
      </c>
      <c r="F387" s="8">
        <v>828</v>
      </c>
      <c r="G387" s="3" t="s">
        <v>80</v>
      </c>
      <c r="H387" s="4">
        <f t="shared" si="5"/>
        <v>0.72350639999999999</v>
      </c>
    </row>
    <row r="388" spans="1:8" ht="15.75">
      <c r="A388" s="13">
        <v>379</v>
      </c>
      <c r="B388" s="3" t="s">
        <v>858</v>
      </c>
      <c r="C388" s="3" t="s">
        <v>859</v>
      </c>
      <c r="D388" s="3" t="s">
        <v>107</v>
      </c>
      <c r="E388" s="13"/>
      <c r="F388" s="13"/>
      <c r="G388" s="3" t="s">
        <v>80</v>
      </c>
      <c r="H388" s="4">
        <f t="shared" si="5"/>
        <v>0</v>
      </c>
    </row>
    <row r="389" spans="1:8" ht="15.75">
      <c r="A389" s="13">
        <v>380</v>
      </c>
      <c r="B389" s="3" t="s">
        <v>860</v>
      </c>
      <c r="C389" s="3" t="s">
        <v>861</v>
      </c>
      <c r="D389" s="3" t="s">
        <v>131</v>
      </c>
      <c r="E389" s="9">
        <v>1.5664814199999998E-2</v>
      </c>
      <c r="F389" s="8">
        <v>81.431077799999997</v>
      </c>
      <c r="G389" s="3" t="s">
        <v>80</v>
      </c>
      <c r="H389" s="4">
        <f t="shared" si="5"/>
        <v>1.2756027038427447</v>
      </c>
    </row>
    <row r="390" spans="1:8" ht="15.75">
      <c r="A390" s="13">
        <v>381</v>
      </c>
      <c r="B390" s="3" t="s">
        <v>862</v>
      </c>
      <c r="C390" s="3" t="s">
        <v>863</v>
      </c>
      <c r="D390" s="3" t="s">
        <v>114</v>
      </c>
      <c r="E390" s="9">
        <v>0</v>
      </c>
      <c r="F390" s="8">
        <v>2247.5090500000001</v>
      </c>
      <c r="G390" s="3" t="s">
        <v>80</v>
      </c>
      <c r="H390" s="4">
        <f t="shared" si="5"/>
        <v>0</v>
      </c>
    </row>
    <row r="391" spans="1:8" ht="15.75">
      <c r="A391" s="13">
        <v>382</v>
      </c>
      <c r="B391" s="3" t="s">
        <v>864</v>
      </c>
      <c r="C391" s="3" t="s">
        <v>865</v>
      </c>
      <c r="D391" s="3" t="s">
        <v>131</v>
      </c>
      <c r="E391" s="9">
        <v>7.6466170000000005E-4</v>
      </c>
      <c r="F391" s="8">
        <v>844.55</v>
      </c>
      <c r="G391" s="3" t="s">
        <v>80</v>
      </c>
      <c r="H391" s="4">
        <f t="shared" si="5"/>
        <v>0.64579503873499999</v>
      </c>
    </row>
    <row r="392" spans="1:8" ht="15.75">
      <c r="A392" s="13">
        <v>383</v>
      </c>
      <c r="B392" s="3" t="s">
        <v>866</v>
      </c>
      <c r="C392" s="3" t="s">
        <v>867</v>
      </c>
      <c r="D392" s="3" t="s">
        <v>107</v>
      </c>
      <c r="E392" s="13"/>
      <c r="F392" s="13"/>
      <c r="G392" s="3" t="s">
        <v>80</v>
      </c>
      <c r="H392" s="4">
        <f t="shared" si="5"/>
        <v>0</v>
      </c>
    </row>
    <row r="393" spans="1:8" ht="15.75">
      <c r="A393" s="13">
        <v>384</v>
      </c>
      <c r="B393" s="3" t="s">
        <v>868</v>
      </c>
      <c r="C393" s="3" t="s">
        <v>869</v>
      </c>
      <c r="D393" s="3" t="s">
        <v>107</v>
      </c>
      <c r="E393" s="13"/>
      <c r="F393" s="13"/>
      <c r="G393" s="3" t="s">
        <v>80</v>
      </c>
      <c r="H393" s="4">
        <f t="shared" si="5"/>
        <v>0</v>
      </c>
    </row>
    <row r="394" spans="1:8" ht="15.75">
      <c r="A394" s="13">
        <v>385</v>
      </c>
      <c r="B394" s="3" t="s">
        <v>870</v>
      </c>
      <c r="C394" s="3" t="s">
        <v>871</v>
      </c>
      <c r="D394" s="3" t="s">
        <v>107</v>
      </c>
      <c r="E394" s="13"/>
      <c r="F394" s="13"/>
      <c r="G394" s="3" t="s">
        <v>80</v>
      </c>
      <c r="H394" s="4">
        <f t="shared" si="5"/>
        <v>0</v>
      </c>
    </row>
    <row r="395" spans="1:8" ht="15.75">
      <c r="A395" s="13">
        <v>386</v>
      </c>
      <c r="B395" s="3" t="s">
        <v>872</v>
      </c>
      <c r="C395" s="3" t="s">
        <v>873</v>
      </c>
      <c r="D395" s="3" t="s">
        <v>107</v>
      </c>
      <c r="E395" s="13"/>
      <c r="F395" s="13"/>
      <c r="G395" s="3" t="s">
        <v>80</v>
      </c>
      <c r="H395" s="4">
        <f t="shared" ref="H395:H458" si="6">E395*F395</f>
        <v>0</v>
      </c>
    </row>
    <row r="396" spans="1:8" ht="15.75">
      <c r="A396" s="13">
        <v>387</v>
      </c>
      <c r="B396" s="3" t="s">
        <v>874</v>
      </c>
      <c r="C396" s="3" t="s">
        <v>875</v>
      </c>
      <c r="D396" s="3" t="s">
        <v>107</v>
      </c>
      <c r="E396" s="13"/>
      <c r="F396" s="13"/>
      <c r="G396" s="3" t="s">
        <v>80</v>
      </c>
      <c r="H396" s="4">
        <f t="shared" si="6"/>
        <v>0</v>
      </c>
    </row>
    <row r="397" spans="1:8" ht="15.75">
      <c r="A397" s="13">
        <v>388</v>
      </c>
      <c r="B397" s="3" t="s">
        <v>876</v>
      </c>
      <c r="C397" s="3" t="s">
        <v>877</v>
      </c>
      <c r="D397" s="3" t="s">
        <v>131</v>
      </c>
      <c r="E397" s="9">
        <v>4.1445460000000001E-4</v>
      </c>
      <c r="F397" s="8">
        <v>898.63157999999999</v>
      </c>
      <c r="G397" s="3" t="s">
        <v>80</v>
      </c>
      <c r="H397" s="4">
        <f t="shared" si="6"/>
        <v>0.37244199203626799</v>
      </c>
    </row>
    <row r="398" spans="1:8" ht="15.75">
      <c r="A398" s="13">
        <v>389</v>
      </c>
      <c r="B398" s="3" t="s">
        <v>878</v>
      </c>
      <c r="C398" s="3" t="s">
        <v>879</v>
      </c>
      <c r="D398" s="3" t="s">
        <v>13</v>
      </c>
      <c r="E398" s="9">
        <v>1.5318269999999999E-4</v>
      </c>
      <c r="F398" s="8">
        <v>1160.481603</v>
      </c>
      <c r="G398" s="3" t="s">
        <v>80</v>
      </c>
      <c r="H398" s="4">
        <f t="shared" si="6"/>
        <v>0.17776570524786808</v>
      </c>
    </row>
    <row r="399" spans="1:8" ht="15.75">
      <c r="A399" s="13">
        <v>390</v>
      </c>
      <c r="B399" s="3" t="s">
        <v>880</v>
      </c>
      <c r="C399" s="3" t="s">
        <v>881</v>
      </c>
      <c r="D399" s="3" t="s">
        <v>131</v>
      </c>
      <c r="E399" s="9">
        <v>0.24897669510000001</v>
      </c>
      <c r="F399" s="8">
        <v>1126.5587499999999</v>
      </c>
      <c r="G399" s="3" t="s">
        <v>80</v>
      </c>
      <c r="H399" s="4">
        <f t="shared" si="6"/>
        <v>280.48687441098713</v>
      </c>
    </row>
    <row r="400" spans="1:8" ht="15.75">
      <c r="A400" s="13">
        <v>391</v>
      </c>
      <c r="B400" s="3" t="s">
        <v>882</v>
      </c>
      <c r="C400" s="3" t="s">
        <v>883</v>
      </c>
      <c r="D400" s="3" t="s">
        <v>107</v>
      </c>
      <c r="E400" s="13"/>
      <c r="F400" s="13"/>
      <c r="G400" s="3" t="s">
        <v>80</v>
      </c>
      <c r="H400" s="4">
        <f t="shared" si="6"/>
        <v>0</v>
      </c>
    </row>
    <row r="401" spans="1:8" ht="15.75">
      <c r="A401" s="13">
        <v>392</v>
      </c>
      <c r="B401" s="3" t="s">
        <v>884</v>
      </c>
      <c r="C401" s="3" t="s">
        <v>885</v>
      </c>
      <c r="D401" s="3" t="s">
        <v>107</v>
      </c>
      <c r="E401" s="13"/>
      <c r="F401" s="13"/>
      <c r="G401" s="3" t="s">
        <v>80</v>
      </c>
      <c r="H401" s="4">
        <f t="shared" si="6"/>
        <v>0</v>
      </c>
    </row>
    <row r="402" spans="1:8" ht="15.75">
      <c r="A402" s="13">
        <v>393</v>
      </c>
      <c r="B402" s="3" t="s">
        <v>886</v>
      </c>
      <c r="C402" s="3" t="s">
        <v>887</v>
      </c>
      <c r="D402" s="3" t="s">
        <v>107</v>
      </c>
      <c r="E402" s="13"/>
      <c r="F402" s="13"/>
      <c r="G402" s="3" t="s">
        <v>80</v>
      </c>
      <c r="H402" s="4">
        <f t="shared" si="6"/>
        <v>0</v>
      </c>
    </row>
    <row r="403" spans="1:8" ht="15.75">
      <c r="A403" s="13">
        <v>394</v>
      </c>
      <c r="B403" s="3" t="s">
        <v>888</v>
      </c>
      <c r="C403" s="3" t="s">
        <v>889</v>
      </c>
      <c r="D403" s="3" t="s">
        <v>114</v>
      </c>
      <c r="E403" s="9">
        <v>3.0237303999999998E-3</v>
      </c>
      <c r="F403" s="8">
        <v>1.6799778000000001</v>
      </c>
      <c r="G403" s="3" t="s">
        <v>80</v>
      </c>
      <c r="H403" s="4">
        <f t="shared" si="6"/>
        <v>5.0797999451851197E-3</v>
      </c>
    </row>
    <row r="404" spans="1:8" ht="15.75">
      <c r="A404" s="13">
        <v>395</v>
      </c>
      <c r="B404" s="3" t="s">
        <v>890</v>
      </c>
      <c r="C404" s="3" t="s">
        <v>891</v>
      </c>
      <c r="D404" s="3" t="s">
        <v>107</v>
      </c>
      <c r="E404" s="13"/>
      <c r="F404" s="13"/>
      <c r="G404" s="3" t="s">
        <v>80</v>
      </c>
      <c r="H404" s="4">
        <f t="shared" si="6"/>
        <v>0</v>
      </c>
    </row>
    <row r="405" spans="1:8" ht="15.75">
      <c r="A405" s="13">
        <v>396</v>
      </c>
      <c r="B405" s="3" t="s">
        <v>892</v>
      </c>
      <c r="C405" s="3" t="s">
        <v>893</v>
      </c>
      <c r="D405" s="3" t="s">
        <v>107</v>
      </c>
      <c r="E405" s="13"/>
      <c r="F405" s="13"/>
      <c r="G405" s="3" t="s">
        <v>80</v>
      </c>
      <c r="H405" s="4">
        <f t="shared" si="6"/>
        <v>0</v>
      </c>
    </row>
    <row r="406" spans="1:8" ht="15.75">
      <c r="A406" s="13">
        <v>397</v>
      </c>
      <c r="B406" s="3" t="s">
        <v>894</v>
      </c>
      <c r="C406" s="3" t="s">
        <v>895</v>
      </c>
      <c r="D406" s="3" t="s">
        <v>107</v>
      </c>
      <c r="E406" s="13"/>
      <c r="F406" s="13"/>
      <c r="G406" s="3" t="s">
        <v>80</v>
      </c>
      <c r="H406" s="4">
        <f t="shared" si="6"/>
        <v>0</v>
      </c>
    </row>
    <row r="407" spans="1:8" ht="15.75">
      <c r="A407" s="13">
        <v>398</v>
      </c>
      <c r="B407" s="3" t="s">
        <v>896</v>
      </c>
      <c r="C407" s="3" t="s">
        <v>897</v>
      </c>
      <c r="D407" s="3" t="s">
        <v>13</v>
      </c>
      <c r="E407" s="9">
        <v>3.5276799999999999E-4</v>
      </c>
      <c r="F407" s="8">
        <v>1006.758093</v>
      </c>
      <c r="G407" s="3" t="s">
        <v>80</v>
      </c>
      <c r="H407" s="4">
        <f t="shared" si="6"/>
        <v>0.355152038951424</v>
      </c>
    </row>
    <row r="408" spans="1:8" ht="15.75">
      <c r="A408" s="13">
        <v>399</v>
      </c>
      <c r="B408" s="3" t="s">
        <v>898</v>
      </c>
      <c r="C408" s="3" t="s">
        <v>899</v>
      </c>
      <c r="D408" s="3" t="s">
        <v>107</v>
      </c>
      <c r="E408" s="13"/>
      <c r="F408" s="13"/>
      <c r="G408" s="3" t="s">
        <v>80</v>
      </c>
      <c r="H408" s="4">
        <f t="shared" si="6"/>
        <v>0</v>
      </c>
    </row>
    <row r="409" spans="1:8" ht="15.75">
      <c r="A409" s="13">
        <v>400</v>
      </c>
      <c r="B409" s="3" t="s">
        <v>900</v>
      </c>
      <c r="C409" s="3" t="s">
        <v>901</v>
      </c>
      <c r="D409" s="3" t="s">
        <v>107</v>
      </c>
      <c r="E409" s="13"/>
      <c r="F409" s="13"/>
      <c r="G409" s="3" t="s">
        <v>80</v>
      </c>
      <c r="H409" s="4">
        <f t="shared" si="6"/>
        <v>0</v>
      </c>
    </row>
    <row r="410" spans="1:8" ht="15.75">
      <c r="A410" s="13">
        <v>401</v>
      </c>
      <c r="B410" s="3" t="s">
        <v>902</v>
      </c>
      <c r="C410" s="3" t="s">
        <v>903</v>
      </c>
      <c r="D410" s="3" t="s">
        <v>107</v>
      </c>
      <c r="E410" s="13"/>
      <c r="F410" s="13"/>
      <c r="G410" s="3" t="s">
        <v>80</v>
      </c>
      <c r="H410" s="4">
        <f t="shared" si="6"/>
        <v>0</v>
      </c>
    </row>
    <row r="411" spans="1:8" ht="15.75">
      <c r="A411" s="13">
        <v>402</v>
      </c>
      <c r="B411" s="3" t="s">
        <v>904</v>
      </c>
      <c r="C411" s="3" t="s">
        <v>904</v>
      </c>
      <c r="D411" s="3" t="s">
        <v>107</v>
      </c>
      <c r="E411" s="13"/>
      <c r="F411" s="13"/>
      <c r="G411" s="3" t="s">
        <v>80</v>
      </c>
      <c r="H411" s="4">
        <f t="shared" si="6"/>
        <v>0</v>
      </c>
    </row>
    <row r="412" spans="1:8" ht="15.75">
      <c r="A412" s="13">
        <v>403</v>
      </c>
      <c r="B412" s="3" t="s">
        <v>905</v>
      </c>
      <c r="C412" s="3" t="s">
        <v>906</v>
      </c>
      <c r="D412" s="3" t="s">
        <v>107</v>
      </c>
      <c r="E412" s="13"/>
      <c r="F412" s="13"/>
      <c r="G412" s="3" t="s">
        <v>80</v>
      </c>
      <c r="H412" s="4">
        <f t="shared" si="6"/>
        <v>0</v>
      </c>
    </row>
    <row r="413" spans="1:8" ht="15.75">
      <c r="A413" s="13">
        <v>404</v>
      </c>
      <c r="B413" s="3" t="s">
        <v>907</v>
      </c>
      <c r="C413" s="3" t="s">
        <v>908</v>
      </c>
      <c r="D413" s="3" t="s">
        <v>107</v>
      </c>
      <c r="E413" s="13"/>
      <c r="F413" s="13"/>
      <c r="G413" s="3" t="s">
        <v>80</v>
      </c>
      <c r="H413" s="4">
        <f t="shared" si="6"/>
        <v>0</v>
      </c>
    </row>
    <row r="414" spans="1:8" ht="15.75">
      <c r="A414" s="13">
        <v>405</v>
      </c>
      <c r="B414" s="3" t="s">
        <v>909</v>
      </c>
      <c r="C414" s="3" t="s">
        <v>910</v>
      </c>
      <c r="D414" s="3" t="s">
        <v>107</v>
      </c>
      <c r="E414" s="13"/>
      <c r="F414" s="13"/>
      <c r="G414" s="3" t="s">
        <v>80</v>
      </c>
      <c r="H414" s="4">
        <f t="shared" si="6"/>
        <v>0</v>
      </c>
    </row>
    <row r="415" spans="1:8" ht="15.75">
      <c r="A415" s="13">
        <v>406</v>
      </c>
      <c r="B415" s="3" t="s">
        <v>911</v>
      </c>
      <c r="C415" s="3" t="s">
        <v>912</v>
      </c>
      <c r="D415" s="3" t="s">
        <v>107</v>
      </c>
      <c r="E415" s="13"/>
      <c r="F415" s="13"/>
      <c r="G415" s="3" t="s">
        <v>80</v>
      </c>
      <c r="H415" s="4">
        <f t="shared" si="6"/>
        <v>0</v>
      </c>
    </row>
    <row r="416" spans="1:8" ht="15.75">
      <c r="A416" s="13">
        <v>407</v>
      </c>
      <c r="B416" s="3" t="s">
        <v>913</v>
      </c>
      <c r="C416" s="3" t="s">
        <v>914</v>
      </c>
      <c r="D416" s="3" t="s">
        <v>107</v>
      </c>
      <c r="E416" s="13"/>
      <c r="F416" s="13"/>
      <c r="G416" s="3" t="s">
        <v>80</v>
      </c>
      <c r="H416" s="4">
        <f t="shared" si="6"/>
        <v>0</v>
      </c>
    </row>
    <row r="417" spans="1:8" ht="15.75">
      <c r="A417" s="13">
        <v>408</v>
      </c>
      <c r="B417" s="3" t="s">
        <v>915</v>
      </c>
      <c r="C417" s="3" t="s">
        <v>916</v>
      </c>
      <c r="D417" s="3" t="s">
        <v>131</v>
      </c>
      <c r="E417" s="9">
        <v>0.3565186071</v>
      </c>
      <c r="F417" s="8">
        <v>4626.4521058999999</v>
      </c>
      <c r="G417" s="3" t="s">
        <v>80</v>
      </c>
      <c r="H417" s="4">
        <f t="shared" si="6"/>
        <v>1649.4162606103296</v>
      </c>
    </row>
    <row r="418" spans="1:8" ht="15.75">
      <c r="A418" s="13">
        <v>409</v>
      </c>
      <c r="B418" s="3" t="s">
        <v>917</v>
      </c>
      <c r="C418" s="3" t="s">
        <v>918</v>
      </c>
      <c r="D418" s="3" t="s">
        <v>107</v>
      </c>
      <c r="E418" s="13"/>
      <c r="F418" s="13"/>
      <c r="G418" s="3" t="s">
        <v>80</v>
      </c>
      <c r="H418" s="4">
        <f t="shared" si="6"/>
        <v>0</v>
      </c>
    </row>
    <row r="419" spans="1:8" ht="15.75">
      <c r="A419" s="13">
        <v>410</v>
      </c>
      <c r="B419" s="3" t="s">
        <v>919</v>
      </c>
      <c r="C419" s="3" t="s">
        <v>920</v>
      </c>
      <c r="D419" s="3" t="s">
        <v>13</v>
      </c>
      <c r="E419" s="9">
        <v>1.1277778E-3</v>
      </c>
      <c r="F419" s="8">
        <v>396</v>
      </c>
      <c r="G419" s="3" t="s">
        <v>80</v>
      </c>
      <c r="H419" s="4">
        <f t="shared" si="6"/>
        <v>0.4466000088</v>
      </c>
    </row>
    <row r="420" spans="1:8" ht="15.75">
      <c r="A420" s="13">
        <v>411</v>
      </c>
      <c r="B420" s="3" t="s">
        <v>921</v>
      </c>
      <c r="C420" s="3" t="s">
        <v>922</v>
      </c>
      <c r="D420" s="3" t="s">
        <v>107</v>
      </c>
      <c r="E420" s="13"/>
      <c r="F420" s="13"/>
      <c r="G420" s="3" t="s">
        <v>80</v>
      </c>
      <c r="H420" s="4">
        <f t="shared" si="6"/>
        <v>0</v>
      </c>
    </row>
    <row r="421" spans="1:8" ht="15.75">
      <c r="A421" s="13">
        <v>412</v>
      </c>
      <c r="B421" s="3" t="s">
        <v>923</v>
      </c>
      <c r="C421" s="3" t="s">
        <v>924</v>
      </c>
      <c r="D421" s="3" t="s">
        <v>107</v>
      </c>
      <c r="E421" s="13"/>
      <c r="F421" s="13"/>
      <c r="G421" s="3" t="s">
        <v>80</v>
      </c>
      <c r="H421" s="4">
        <f t="shared" si="6"/>
        <v>0</v>
      </c>
    </row>
    <row r="422" spans="1:8" ht="15.75">
      <c r="A422" s="13">
        <v>413</v>
      </c>
      <c r="B422" s="3" t="s">
        <v>925</v>
      </c>
      <c r="C422" s="3" t="s">
        <v>926</v>
      </c>
      <c r="D422" s="3" t="s">
        <v>131</v>
      </c>
      <c r="E422" s="9">
        <v>3.9897939999999996E-3</v>
      </c>
      <c r="F422" s="8">
        <v>720.71932319999996</v>
      </c>
      <c r="G422" s="3" t="s">
        <v>80</v>
      </c>
      <c r="H422" s="4">
        <f t="shared" si="6"/>
        <v>2.8755216313874206</v>
      </c>
    </row>
    <row r="423" spans="1:8" ht="15.75">
      <c r="A423" s="13">
        <v>414</v>
      </c>
      <c r="B423" s="3" t="s">
        <v>927</v>
      </c>
      <c r="C423" s="3" t="s">
        <v>928</v>
      </c>
      <c r="D423" s="3" t="s">
        <v>107</v>
      </c>
      <c r="E423" s="13"/>
      <c r="F423" s="13"/>
      <c r="G423" s="3" t="s">
        <v>80</v>
      </c>
      <c r="H423" s="4">
        <f t="shared" si="6"/>
        <v>0</v>
      </c>
    </row>
    <row r="424" spans="1:8" ht="15.75">
      <c r="A424" s="13">
        <v>415</v>
      </c>
      <c r="B424" s="3" t="s">
        <v>929</v>
      </c>
      <c r="C424" s="3" t="s">
        <v>930</v>
      </c>
      <c r="D424" s="3" t="s">
        <v>107</v>
      </c>
      <c r="E424" s="13"/>
      <c r="F424" s="13"/>
      <c r="G424" s="3" t="s">
        <v>80</v>
      </c>
      <c r="H424" s="4">
        <f t="shared" si="6"/>
        <v>0</v>
      </c>
    </row>
    <row r="425" spans="1:8" ht="15.75">
      <c r="A425" s="13">
        <v>416</v>
      </c>
      <c r="B425" s="3" t="s">
        <v>931</v>
      </c>
      <c r="C425" s="3" t="s">
        <v>932</v>
      </c>
      <c r="D425" s="3" t="s">
        <v>107</v>
      </c>
      <c r="E425" s="13"/>
      <c r="F425" s="13"/>
      <c r="G425" s="3" t="s">
        <v>80</v>
      </c>
      <c r="H425" s="4">
        <f t="shared" si="6"/>
        <v>0</v>
      </c>
    </row>
    <row r="426" spans="1:8" ht="15.75">
      <c r="A426" s="13">
        <v>417</v>
      </c>
      <c r="B426" s="3" t="s">
        <v>933</v>
      </c>
      <c r="C426" s="3" t="s">
        <v>934</v>
      </c>
      <c r="D426" s="3" t="s">
        <v>107</v>
      </c>
      <c r="E426" s="13"/>
      <c r="F426" s="13"/>
      <c r="G426" s="3" t="s">
        <v>80</v>
      </c>
      <c r="H426" s="4">
        <f t="shared" si="6"/>
        <v>0</v>
      </c>
    </row>
    <row r="427" spans="1:8" ht="15.75">
      <c r="A427" s="13">
        <v>418</v>
      </c>
      <c r="B427" s="3" t="s">
        <v>935</v>
      </c>
      <c r="C427" s="3" t="s">
        <v>936</v>
      </c>
      <c r="D427" s="3" t="s">
        <v>107</v>
      </c>
      <c r="E427" s="13"/>
      <c r="F427" s="13"/>
      <c r="G427" s="3" t="s">
        <v>80</v>
      </c>
      <c r="H427" s="4">
        <f t="shared" si="6"/>
        <v>0</v>
      </c>
    </row>
    <row r="428" spans="1:8" ht="15.75">
      <c r="A428" s="13">
        <v>419</v>
      </c>
      <c r="B428" s="3" t="s">
        <v>937</v>
      </c>
      <c r="C428" s="3" t="s">
        <v>938</v>
      </c>
      <c r="D428" s="3" t="s">
        <v>107</v>
      </c>
      <c r="E428" s="13"/>
      <c r="F428" s="13"/>
      <c r="G428" s="3" t="s">
        <v>80</v>
      </c>
      <c r="H428" s="4">
        <f t="shared" si="6"/>
        <v>0</v>
      </c>
    </row>
    <row r="429" spans="1:8" ht="15.75">
      <c r="A429" s="13">
        <v>420</v>
      </c>
      <c r="B429" s="3" t="s">
        <v>939</v>
      </c>
      <c r="C429" s="3" t="s">
        <v>940</v>
      </c>
      <c r="D429" s="3" t="s">
        <v>107</v>
      </c>
      <c r="E429" s="13"/>
      <c r="F429" s="13"/>
      <c r="G429" s="3" t="s">
        <v>80</v>
      </c>
      <c r="H429" s="4">
        <f t="shared" si="6"/>
        <v>0</v>
      </c>
    </row>
    <row r="430" spans="1:8" ht="15.75">
      <c r="A430" s="13">
        <v>421</v>
      </c>
      <c r="B430" s="3" t="s">
        <v>941</v>
      </c>
      <c r="C430" s="3" t="s">
        <v>942</v>
      </c>
      <c r="D430" s="3" t="s">
        <v>107</v>
      </c>
      <c r="E430" s="13"/>
      <c r="F430" s="13"/>
      <c r="G430" s="3" t="s">
        <v>80</v>
      </c>
      <c r="H430" s="4">
        <f t="shared" si="6"/>
        <v>0</v>
      </c>
    </row>
    <row r="431" spans="1:8" ht="15.75">
      <c r="A431" s="13">
        <v>422</v>
      </c>
      <c r="B431" s="3" t="s">
        <v>943</v>
      </c>
      <c r="C431" s="3" t="s">
        <v>944</v>
      </c>
      <c r="D431" s="3" t="s">
        <v>107</v>
      </c>
      <c r="E431" s="13"/>
      <c r="F431" s="13"/>
      <c r="G431" s="3" t="s">
        <v>80</v>
      </c>
      <c r="H431" s="4">
        <f t="shared" si="6"/>
        <v>0</v>
      </c>
    </row>
    <row r="432" spans="1:8" ht="15.75">
      <c r="A432" s="13">
        <v>423</v>
      </c>
      <c r="B432" s="3" t="s">
        <v>945</v>
      </c>
      <c r="C432" s="3" t="s">
        <v>946</v>
      </c>
      <c r="D432" s="3" t="s">
        <v>114</v>
      </c>
      <c r="E432" s="9">
        <v>0</v>
      </c>
      <c r="F432" s="8">
        <v>389.94148319999999</v>
      </c>
      <c r="G432" s="3" t="s">
        <v>80</v>
      </c>
      <c r="H432" s="4">
        <f t="shared" si="6"/>
        <v>0</v>
      </c>
    </row>
    <row r="433" spans="1:8" ht="15.75">
      <c r="A433" s="13">
        <v>424</v>
      </c>
      <c r="B433" s="3" t="s">
        <v>947</v>
      </c>
      <c r="C433" s="3" t="s">
        <v>948</v>
      </c>
      <c r="D433" s="3" t="s">
        <v>114</v>
      </c>
      <c r="E433" s="9">
        <v>2.1428571000000002E-3</v>
      </c>
      <c r="F433" s="8">
        <v>42</v>
      </c>
      <c r="G433" s="3" t="s">
        <v>80</v>
      </c>
      <c r="H433" s="4">
        <f t="shared" si="6"/>
        <v>8.9999998200000014E-2</v>
      </c>
    </row>
    <row r="434" spans="1:8" ht="15.75">
      <c r="A434" s="13">
        <v>425</v>
      </c>
      <c r="B434" s="3" t="s">
        <v>56</v>
      </c>
      <c r="C434" s="3" t="s">
        <v>949</v>
      </c>
      <c r="D434" s="3" t="s">
        <v>131</v>
      </c>
      <c r="E434" s="9">
        <v>0.15012921470000001</v>
      </c>
      <c r="F434" s="8">
        <v>288161.41921680002</v>
      </c>
      <c r="G434" s="3" t="s">
        <v>80</v>
      </c>
      <c r="H434" s="4">
        <f t="shared" si="6"/>
        <v>43261.447573855679</v>
      </c>
    </row>
    <row r="435" spans="1:8" ht="15.75">
      <c r="A435" s="13">
        <v>426</v>
      </c>
      <c r="B435" s="3" t="s">
        <v>950</v>
      </c>
      <c r="C435" s="3" t="s">
        <v>951</v>
      </c>
      <c r="D435" s="3" t="s">
        <v>107</v>
      </c>
      <c r="E435" s="13"/>
      <c r="F435" s="13"/>
      <c r="G435" s="3" t="s">
        <v>80</v>
      </c>
      <c r="H435" s="4">
        <f t="shared" si="6"/>
        <v>0</v>
      </c>
    </row>
    <row r="436" spans="1:8" ht="15.75">
      <c r="A436" s="13">
        <v>427</v>
      </c>
      <c r="B436" s="3" t="s">
        <v>57</v>
      </c>
      <c r="C436" s="3" t="s">
        <v>952</v>
      </c>
      <c r="D436" s="3" t="s">
        <v>131</v>
      </c>
      <c r="E436" s="9">
        <v>0.14424832169999999</v>
      </c>
      <c r="F436" s="8">
        <v>372067.36489999999</v>
      </c>
      <c r="G436" s="3" t="s">
        <v>80</v>
      </c>
      <c r="H436" s="4">
        <f t="shared" si="6"/>
        <v>53670.092946166478</v>
      </c>
    </row>
    <row r="437" spans="1:8" ht="15.75">
      <c r="A437" s="13">
        <v>428</v>
      </c>
      <c r="B437" s="3" t="s">
        <v>953</v>
      </c>
      <c r="C437" s="3" t="s">
        <v>954</v>
      </c>
      <c r="D437" s="3" t="s">
        <v>107</v>
      </c>
      <c r="E437" s="13"/>
      <c r="F437" s="13"/>
      <c r="G437" s="3" t="s">
        <v>80</v>
      </c>
      <c r="H437" s="4">
        <f t="shared" si="6"/>
        <v>0</v>
      </c>
    </row>
    <row r="438" spans="1:8" ht="15.75">
      <c r="A438" s="13">
        <v>429</v>
      </c>
      <c r="B438" s="3" t="s">
        <v>955</v>
      </c>
      <c r="C438" s="3" t="s">
        <v>956</v>
      </c>
      <c r="D438" s="3" t="s">
        <v>107</v>
      </c>
      <c r="E438" s="13"/>
      <c r="F438" s="13"/>
      <c r="G438" s="3" t="s">
        <v>80</v>
      </c>
      <c r="H438" s="4">
        <f t="shared" si="6"/>
        <v>0</v>
      </c>
    </row>
    <row r="439" spans="1:8" ht="15.75">
      <c r="A439" s="13">
        <v>430</v>
      </c>
      <c r="B439" s="3" t="s">
        <v>957</v>
      </c>
      <c r="C439" s="3" t="s">
        <v>958</v>
      </c>
      <c r="D439" s="3" t="s">
        <v>107</v>
      </c>
      <c r="E439" s="13"/>
      <c r="F439" s="13"/>
      <c r="G439" s="3" t="s">
        <v>80</v>
      </c>
      <c r="H439" s="4">
        <f t="shared" si="6"/>
        <v>0</v>
      </c>
    </row>
    <row r="440" spans="1:8" ht="15.75">
      <c r="A440" s="13">
        <v>431</v>
      </c>
      <c r="B440" s="3" t="s">
        <v>959</v>
      </c>
      <c r="C440" s="3" t="s">
        <v>960</v>
      </c>
      <c r="D440" s="3" t="s">
        <v>13</v>
      </c>
      <c r="E440" s="9">
        <v>1.07754011E-2</v>
      </c>
      <c r="F440" s="8">
        <v>27.306640000000002</v>
      </c>
      <c r="G440" s="3" t="s">
        <v>80</v>
      </c>
      <c r="H440" s="4">
        <f t="shared" si="6"/>
        <v>0.29423999869330403</v>
      </c>
    </row>
    <row r="441" spans="1:8" ht="15.75">
      <c r="A441" s="13">
        <v>432</v>
      </c>
      <c r="B441" s="3" t="s">
        <v>961</v>
      </c>
      <c r="C441" s="3" t="s">
        <v>962</v>
      </c>
      <c r="D441" s="3" t="s">
        <v>107</v>
      </c>
      <c r="E441" s="13"/>
      <c r="F441" s="13"/>
      <c r="G441" s="3" t="s">
        <v>80</v>
      </c>
      <c r="H441" s="4">
        <f t="shared" si="6"/>
        <v>0</v>
      </c>
    </row>
    <row r="442" spans="1:8" ht="15.75">
      <c r="A442" s="13">
        <v>433</v>
      </c>
      <c r="B442" s="3" t="s">
        <v>963</v>
      </c>
      <c r="C442" s="3" t="s">
        <v>964</v>
      </c>
      <c r="D442" s="3" t="s">
        <v>107</v>
      </c>
      <c r="E442" s="13"/>
      <c r="F442" s="13"/>
      <c r="G442" s="3" t="s">
        <v>80</v>
      </c>
      <c r="H442" s="4">
        <f t="shared" si="6"/>
        <v>0</v>
      </c>
    </row>
    <row r="443" spans="1:8" ht="15.75">
      <c r="A443" s="13">
        <v>434</v>
      </c>
      <c r="B443" s="3" t="s">
        <v>965</v>
      </c>
      <c r="C443" s="3" t="s">
        <v>966</v>
      </c>
      <c r="D443" s="3" t="s">
        <v>107</v>
      </c>
      <c r="E443" s="13"/>
      <c r="F443" s="13"/>
      <c r="G443" s="3" t="s">
        <v>80</v>
      </c>
      <c r="H443" s="4">
        <f t="shared" si="6"/>
        <v>0</v>
      </c>
    </row>
    <row r="444" spans="1:8" ht="15.75">
      <c r="A444" s="13">
        <v>435</v>
      </c>
      <c r="B444" s="3" t="s">
        <v>967</v>
      </c>
      <c r="C444" s="3" t="s">
        <v>968</v>
      </c>
      <c r="D444" s="3" t="s">
        <v>107</v>
      </c>
      <c r="E444" s="13"/>
      <c r="F444" s="13"/>
      <c r="G444" s="3" t="s">
        <v>80</v>
      </c>
      <c r="H444" s="4">
        <f t="shared" si="6"/>
        <v>0</v>
      </c>
    </row>
    <row r="445" spans="1:8" ht="15.75">
      <c r="A445" s="13">
        <v>436</v>
      </c>
      <c r="B445" s="3" t="s">
        <v>969</v>
      </c>
      <c r="C445" s="3" t="s">
        <v>970</v>
      </c>
      <c r="D445" s="3" t="s">
        <v>13</v>
      </c>
      <c r="E445" s="9">
        <v>1.05208882E-2</v>
      </c>
      <c r="F445" s="8">
        <v>650.20837280000001</v>
      </c>
      <c r="G445" s="3" t="s">
        <v>80</v>
      </c>
      <c r="H445" s="4">
        <f t="shared" si="6"/>
        <v>6.8407695969327209</v>
      </c>
    </row>
    <row r="446" spans="1:8" ht="15.75">
      <c r="A446" s="13">
        <v>437</v>
      </c>
      <c r="B446" s="3" t="s">
        <v>971</v>
      </c>
      <c r="C446" s="3" t="s">
        <v>972</v>
      </c>
      <c r="D446" s="3" t="s">
        <v>107</v>
      </c>
      <c r="E446" s="13"/>
      <c r="F446" s="13"/>
      <c r="G446" s="3" t="s">
        <v>80</v>
      </c>
      <c r="H446" s="4">
        <f t="shared" si="6"/>
        <v>0</v>
      </c>
    </row>
    <row r="447" spans="1:8" ht="15.75">
      <c r="A447" s="13">
        <v>438</v>
      </c>
      <c r="B447" s="3" t="s">
        <v>973</v>
      </c>
      <c r="C447" s="3" t="s">
        <v>974</v>
      </c>
      <c r="D447" s="3" t="s">
        <v>107</v>
      </c>
      <c r="E447" s="13"/>
      <c r="F447" s="13"/>
      <c r="G447" s="3" t="s">
        <v>80</v>
      </c>
      <c r="H447" s="4">
        <f t="shared" si="6"/>
        <v>0</v>
      </c>
    </row>
    <row r="448" spans="1:8" ht="15.75">
      <c r="A448" s="13">
        <v>439</v>
      </c>
      <c r="B448" s="3" t="s">
        <v>975</v>
      </c>
      <c r="C448" s="3" t="s">
        <v>976</v>
      </c>
      <c r="D448" s="3" t="s">
        <v>107</v>
      </c>
      <c r="E448" s="13"/>
      <c r="F448" s="13"/>
      <c r="G448" s="3" t="s">
        <v>80</v>
      </c>
      <c r="H448" s="4">
        <f t="shared" si="6"/>
        <v>0</v>
      </c>
    </row>
    <row r="449" spans="1:8" ht="15.75">
      <c r="A449" s="13">
        <v>440</v>
      </c>
      <c r="B449" s="3" t="s">
        <v>977</v>
      </c>
      <c r="C449" s="3" t="s">
        <v>978</v>
      </c>
      <c r="D449" s="3" t="s">
        <v>131</v>
      </c>
      <c r="E449" s="9">
        <v>0.40093476500000003</v>
      </c>
      <c r="F449" s="8">
        <v>2961.6282540000002</v>
      </c>
      <c r="G449" s="3" t="s">
        <v>80</v>
      </c>
      <c r="H449" s="4">
        <f t="shared" si="6"/>
        <v>1187.4197280348506</v>
      </c>
    </row>
    <row r="450" spans="1:8" ht="15.75">
      <c r="A450" s="13">
        <v>441</v>
      </c>
      <c r="B450" s="3" t="s">
        <v>979</v>
      </c>
      <c r="C450" s="3" t="s">
        <v>980</v>
      </c>
      <c r="D450" s="3" t="s">
        <v>107</v>
      </c>
      <c r="E450" s="13"/>
      <c r="F450" s="13"/>
      <c r="G450" s="3" t="s">
        <v>80</v>
      </c>
      <c r="H450" s="4">
        <f t="shared" si="6"/>
        <v>0</v>
      </c>
    </row>
    <row r="451" spans="1:8" ht="15.75">
      <c r="A451" s="13">
        <v>442</v>
      </c>
      <c r="B451" s="3" t="s">
        <v>981</v>
      </c>
      <c r="C451" s="3" t="s">
        <v>982</v>
      </c>
      <c r="D451" s="3" t="s">
        <v>107</v>
      </c>
      <c r="E451" s="13"/>
      <c r="F451" s="13"/>
      <c r="G451" s="3" t="s">
        <v>80</v>
      </c>
      <c r="H451" s="4">
        <f t="shared" si="6"/>
        <v>0</v>
      </c>
    </row>
    <row r="452" spans="1:8" ht="15.75">
      <c r="A452" s="13">
        <v>443</v>
      </c>
      <c r="B452" s="3" t="s">
        <v>983</v>
      </c>
      <c r="C452" s="3" t="s">
        <v>984</v>
      </c>
      <c r="D452" s="3" t="s">
        <v>107</v>
      </c>
      <c r="E452" s="13"/>
      <c r="F452" s="13"/>
      <c r="G452" s="3" t="s">
        <v>80</v>
      </c>
      <c r="H452" s="4">
        <f t="shared" si="6"/>
        <v>0</v>
      </c>
    </row>
    <row r="453" spans="1:8" ht="15.75">
      <c r="A453" s="13">
        <v>444</v>
      </c>
      <c r="B453" s="3" t="s">
        <v>985</v>
      </c>
      <c r="C453" s="3" t="s">
        <v>986</v>
      </c>
      <c r="D453" s="3" t="s">
        <v>107</v>
      </c>
      <c r="E453" s="13"/>
      <c r="F453" s="13"/>
      <c r="G453" s="3" t="s">
        <v>80</v>
      </c>
      <c r="H453" s="4">
        <f t="shared" si="6"/>
        <v>0</v>
      </c>
    </row>
    <row r="454" spans="1:8" ht="15.75">
      <c r="A454" s="13">
        <v>445</v>
      </c>
      <c r="B454" s="3" t="s">
        <v>987</v>
      </c>
      <c r="C454" s="3" t="s">
        <v>988</v>
      </c>
      <c r="D454" s="3" t="s">
        <v>114</v>
      </c>
      <c r="E454" s="9">
        <v>4.3712139999999998E-4</v>
      </c>
      <c r="F454" s="8">
        <v>103.57276</v>
      </c>
      <c r="G454" s="3" t="s">
        <v>80</v>
      </c>
      <c r="H454" s="4">
        <f t="shared" si="6"/>
        <v>4.5273869853063996E-2</v>
      </c>
    </row>
    <row r="455" spans="1:8" ht="15.75">
      <c r="A455" s="13">
        <v>446</v>
      </c>
      <c r="B455" s="3" t="s">
        <v>989</v>
      </c>
      <c r="C455" s="3" t="s">
        <v>990</v>
      </c>
      <c r="D455" s="3" t="s">
        <v>107</v>
      </c>
      <c r="E455" s="13"/>
      <c r="F455" s="13"/>
      <c r="G455" s="3" t="s">
        <v>80</v>
      </c>
      <c r="H455" s="4">
        <f t="shared" si="6"/>
        <v>0</v>
      </c>
    </row>
    <row r="456" spans="1:8" ht="15.75">
      <c r="A456" s="13">
        <v>447</v>
      </c>
      <c r="B456" s="3" t="s">
        <v>991</v>
      </c>
      <c r="C456" s="3" t="s">
        <v>992</v>
      </c>
      <c r="D456" s="3" t="s">
        <v>114</v>
      </c>
      <c r="E456" s="13"/>
      <c r="F456" s="8">
        <v>0</v>
      </c>
      <c r="G456" s="3" t="s">
        <v>80</v>
      </c>
      <c r="H456" s="4">
        <f t="shared" si="6"/>
        <v>0</v>
      </c>
    </row>
    <row r="457" spans="1:8" ht="15.75">
      <c r="A457" s="13">
        <v>448</v>
      </c>
      <c r="B457" s="3" t="s">
        <v>993</v>
      </c>
      <c r="C457" s="3" t="s">
        <v>994</v>
      </c>
      <c r="D457" s="3" t="s">
        <v>107</v>
      </c>
      <c r="E457" s="13"/>
      <c r="F457" s="13"/>
      <c r="G457" s="3" t="s">
        <v>80</v>
      </c>
      <c r="H457" s="4">
        <f t="shared" si="6"/>
        <v>0</v>
      </c>
    </row>
    <row r="458" spans="1:8" ht="15.75">
      <c r="A458" s="13">
        <v>449</v>
      </c>
      <c r="B458" s="3" t="s">
        <v>995</v>
      </c>
      <c r="C458" s="3" t="s">
        <v>996</v>
      </c>
      <c r="D458" s="3" t="s">
        <v>13</v>
      </c>
      <c r="E458" s="9">
        <v>0.2824612118</v>
      </c>
      <c r="F458" s="8">
        <v>2359.3668659999998</v>
      </c>
      <c r="G458" s="3" t="s">
        <v>80</v>
      </c>
      <c r="H458" s="4">
        <f t="shared" si="6"/>
        <v>666.42962405112814</v>
      </c>
    </row>
    <row r="459" spans="1:8" ht="15.75">
      <c r="A459" s="13">
        <v>450</v>
      </c>
      <c r="B459" s="3" t="s">
        <v>997</v>
      </c>
      <c r="C459" s="3" t="s">
        <v>998</v>
      </c>
      <c r="D459" s="3" t="s">
        <v>107</v>
      </c>
      <c r="E459" s="13"/>
      <c r="F459" s="13"/>
      <c r="G459" s="3" t="s">
        <v>80</v>
      </c>
      <c r="H459" s="4">
        <f t="shared" ref="H459:H522" si="7">E459*F459</f>
        <v>0</v>
      </c>
    </row>
    <row r="460" spans="1:8" ht="15.75">
      <c r="A460" s="13">
        <v>451</v>
      </c>
      <c r="B460" s="3" t="s">
        <v>999</v>
      </c>
      <c r="C460" s="3" t="s">
        <v>1000</v>
      </c>
      <c r="D460" s="3" t="s">
        <v>107</v>
      </c>
      <c r="E460" s="13"/>
      <c r="F460" s="13"/>
      <c r="G460" s="3" t="s">
        <v>80</v>
      </c>
      <c r="H460" s="4">
        <f t="shared" si="7"/>
        <v>0</v>
      </c>
    </row>
    <row r="461" spans="1:8" ht="15.75">
      <c r="A461" s="13">
        <v>452</v>
      </c>
      <c r="B461" s="3" t="s">
        <v>1001</v>
      </c>
      <c r="C461" s="3" t="s">
        <v>1002</v>
      </c>
      <c r="D461" s="3" t="s">
        <v>107</v>
      </c>
      <c r="E461" s="13"/>
      <c r="F461" s="13"/>
      <c r="G461" s="3" t="s">
        <v>80</v>
      </c>
      <c r="H461" s="4">
        <f t="shared" si="7"/>
        <v>0</v>
      </c>
    </row>
    <row r="462" spans="1:8" ht="15.75">
      <c r="A462" s="13">
        <v>453</v>
      </c>
      <c r="B462" s="3" t="s">
        <v>1003</v>
      </c>
      <c r="C462" s="3" t="s">
        <v>1004</v>
      </c>
      <c r="D462" s="3" t="s">
        <v>107</v>
      </c>
      <c r="E462" s="13"/>
      <c r="F462" s="13"/>
      <c r="G462" s="3" t="s">
        <v>80</v>
      </c>
      <c r="H462" s="4">
        <f t="shared" si="7"/>
        <v>0</v>
      </c>
    </row>
    <row r="463" spans="1:8" ht="15.75">
      <c r="A463" s="13">
        <v>454</v>
      </c>
      <c r="B463" s="3" t="s">
        <v>1005</v>
      </c>
      <c r="C463" s="3" t="s">
        <v>1006</v>
      </c>
      <c r="D463" s="3" t="s">
        <v>107</v>
      </c>
      <c r="E463" s="13"/>
      <c r="F463" s="13"/>
      <c r="G463" s="3" t="s">
        <v>80</v>
      </c>
      <c r="H463" s="4">
        <f t="shared" si="7"/>
        <v>0</v>
      </c>
    </row>
    <row r="464" spans="1:8" ht="15.75">
      <c r="A464" s="13">
        <v>455</v>
      </c>
      <c r="B464" s="3" t="s">
        <v>1007</v>
      </c>
      <c r="C464" s="3" t="s">
        <v>1008</v>
      </c>
      <c r="D464" s="3" t="s">
        <v>107</v>
      </c>
      <c r="E464" s="13"/>
      <c r="F464" s="13"/>
      <c r="G464" s="3" t="s">
        <v>80</v>
      </c>
      <c r="H464" s="4">
        <f t="shared" si="7"/>
        <v>0</v>
      </c>
    </row>
    <row r="465" spans="1:8" ht="15.75">
      <c r="A465" s="13">
        <v>456</v>
      </c>
      <c r="B465" s="3" t="s">
        <v>1009</v>
      </c>
      <c r="C465" s="3" t="s">
        <v>1010</v>
      </c>
      <c r="D465" s="3" t="s">
        <v>131</v>
      </c>
      <c r="E465" s="9">
        <v>0.13516434939999999</v>
      </c>
      <c r="F465" s="8">
        <v>371.89542</v>
      </c>
      <c r="G465" s="3" t="s">
        <v>80</v>
      </c>
      <c r="H465" s="4">
        <f t="shared" si="7"/>
        <v>50.267002489139749</v>
      </c>
    </row>
    <row r="466" spans="1:8" ht="15.75">
      <c r="A466" s="13">
        <v>457</v>
      </c>
      <c r="B466" s="3" t="s">
        <v>1011</v>
      </c>
      <c r="C466" s="3" t="s">
        <v>1012</v>
      </c>
      <c r="D466" s="3" t="s">
        <v>131</v>
      </c>
      <c r="E466" s="9">
        <v>5.8280375000000002E-2</v>
      </c>
      <c r="F466" s="8">
        <v>6800</v>
      </c>
      <c r="G466" s="3" t="s">
        <v>80</v>
      </c>
      <c r="H466" s="4">
        <f t="shared" si="7"/>
        <v>396.30655000000002</v>
      </c>
    </row>
    <row r="467" spans="1:8" ht="15.75">
      <c r="A467" s="13">
        <v>458</v>
      </c>
      <c r="B467" s="3" t="s">
        <v>1013</v>
      </c>
      <c r="C467" s="3" t="s">
        <v>1014</v>
      </c>
      <c r="D467" s="3" t="s">
        <v>107</v>
      </c>
      <c r="E467" s="13"/>
      <c r="F467" s="13"/>
      <c r="G467" s="3" t="s">
        <v>80</v>
      </c>
      <c r="H467" s="4">
        <f t="shared" si="7"/>
        <v>0</v>
      </c>
    </row>
    <row r="468" spans="1:8" ht="15.75">
      <c r="A468" s="13">
        <v>459</v>
      </c>
      <c r="B468" s="3" t="s">
        <v>1015</v>
      </c>
      <c r="C468" s="3" t="s">
        <v>1016</v>
      </c>
      <c r="D468" s="3" t="s">
        <v>107</v>
      </c>
      <c r="E468" s="13"/>
      <c r="F468" s="13"/>
      <c r="G468" s="3" t="s">
        <v>80</v>
      </c>
      <c r="H468" s="4">
        <f t="shared" si="7"/>
        <v>0</v>
      </c>
    </row>
    <row r="469" spans="1:8" ht="15.75">
      <c r="A469" s="13">
        <v>460</v>
      </c>
      <c r="B469" s="3" t="s">
        <v>1017</v>
      </c>
      <c r="C469" s="3" t="s">
        <v>1018</v>
      </c>
      <c r="D469" s="3" t="s">
        <v>131</v>
      </c>
      <c r="E469" s="9">
        <v>4.3917520000000002E-2</v>
      </c>
      <c r="F469" s="8">
        <v>290</v>
      </c>
      <c r="G469" s="3" t="s">
        <v>80</v>
      </c>
      <c r="H469" s="4">
        <f t="shared" si="7"/>
        <v>12.7360808</v>
      </c>
    </row>
    <row r="470" spans="1:8" ht="15.75">
      <c r="A470" s="13">
        <v>461</v>
      </c>
      <c r="B470" s="3" t="s">
        <v>55</v>
      </c>
      <c r="C470" s="3" t="s">
        <v>1019</v>
      </c>
      <c r="D470" s="3" t="s">
        <v>131</v>
      </c>
      <c r="E470" s="9">
        <v>0.32979882059999999</v>
      </c>
      <c r="F470" s="8">
        <v>72146.109517499994</v>
      </c>
      <c r="G470" s="3" t="s">
        <v>80</v>
      </c>
      <c r="H470" s="4">
        <f t="shared" si="7"/>
        <v>23793.701829749931</v>
      </c>
    </row>
    <row r="471" spans="1:8" ht="15.75">
      <c r="A471" s="13">
        <v>462</v>
      </c>
      <c r="B471" s="3" t="s">
        <v>1020</v>
      </c>
      <c r="C471" s="3" t="s">
        <v>1021</v>
      </c>
      <c r="D471" s="3" t="s">
        <v>114</v>
      </c>
      <c r="E471" s="9">
        <v>7.1056549999999998E-4</v>
      </c>
      <c r="F471" s="8">
        <v>261.64174627199998</v>
      </c>
      <c r="G471" s="3" t="s">
        <v>80</v>
      </c>
      <c r="H471" s="4">
        <f t="shared" si="7"/>
        <v>0.1859135982606368</v>
      </c>
    </row>
    <row r="472" spans="1:8" ht="15.75">
      <c r="A472" s="13">
        <v>463</v>
      </c>
      <c r="B472" s="3" t="s">
        <v>1022</v>
      </c>
      <c r="C472" s="3" t="s">
        <v>1023</v>
      </c>
      <c r="D472" s="3" t="s">
        <v>107</v>
      </c>
      <c r="E472" s="13"/>
      <c r="F472" s="13"/>
      <c r="G472" s="3" t="s">
        <v>80</v>
      </c>
      <c r="H472" s="4">
        <f t="shared" si="7"/>
        <v>0</v>
      </c>
    </row>
    <row r="473" spans="1:8" ht="15.75">
      <c r="A473" s="13">
        <v>464</v>
      </c>
      <c r="B473" s="3" t="s">
        <v>1024</v>
      </c>
      <c r="C473" s="3" t="s">
        <v>1025</v>
      </c>
      <c r="D473" s="3" t="s">
        <v>107</v>
      </c>
      <c r="E473" s="13"/>
      <c r="F473" s="13"/>
      <c r="G473" s="3" t="s">
        <v>80</v>
      </c>
      <c r="H473" s="4">
        <f t="shared" si="7"/>
        <v>0</v>
      </c>
    </row>
    <row r="474" spans="1:8" ht="15.75">
      <c r="A474" s="13">
        <v>465</v>
      </c>
      <c r="B474" s="3" t="s">
        <v>1026</v>
      </c>
      <c r="C474" s="3" t="s">
        <v>1027</v>
      </c>
      <c r="D474" s="3" t="s">
        <v>107</v>
      </c>
      <c r="E474" s="13"/>
      <c r="F474" s="13"/>
      <c r="G474" s="3" t="s">
        <v>80</v>
      </c>
      <c r="H474" s="4">
        <f t="shared" si="7"/>
        <v>0</v>
      </c>
    </row>
    <row r="475" spans="1:8" ht="15.75">
      <c r="A475" s="13">
        <v>466</v>
      </c>
      <c r="B475" s="3" t="s">
        <v>1028</v>
      </c>
      <c r="C475" s="3" t="s">
        <v>1029</v>
      </c>
      <c r="D475" s="3" t="s">
        <v>107</v>
      </c>
      <c r="E475" s="13"/>
      <c r="F475" s="13"/>
      <c r="G475" s="3" t="s">
        <v>80</v>
      </c>
      <c r="H475" s="4">
        <f t="shared" si="7"/>
        <v>0</v>
      </c>
    </row>
    <row r="476" spans="1:8" ht="15.75">
      <c r="A476" s="13">
        <v>467</v>
      </c>
      <c r="B476" s="3" t="s">
        <v>1030</v>
      </c>
      <c r="C476" s="3" t="s">
        <v>1031</v>
      </c>
      <c r="D476" s="3" t="s">
        <v>107</v>
      </c>
      <c r="E476" s="13"/>
      <c r="F476" s="13"/>
      <c r="G476" s="3" t="s">
        <v>80</v>
      </c>
      <c r="H476" s="4">
        <f t="shared" si="7"/>
        <v>0</v>
      </c>
    </row>
    <row r="477" spans="1:8" ht="15.75">
      <c r="A477" s="13">
        <v>468</v>
      </c>
      <c r="B477" s="3" t="s">
        <v>1032</v>
      </c>
      <c r="C477" s="3" t="s">
        <v>1033</v>
      </c>
      <c r="D477" s="3" t="s">
        <v>107</v>
      </c>
      <c r="E477" s="13"/>
      <c r="F477" s="13"/>
      <c r="G477" s="3" t="s">
        <v>80</v>
      </c>
      <c r="H477" s="4">
        <f t="shared" si="7"/>
        <v>0</v>
      </c>
    </row>
    <row r="478" spans="1:8" ht="15.75">
      <c r="A478" s="13">
        <v>469</v>
      </c>
      <c r="B478" s="3" t="s">
        <v>1034</v>
      </c>
      <c r="C478" s="3" t="s">
        <v>1035</v>
      </c>
      <c r="D478" s="3" t="s">
        <v>107</v>
      </c>
      <c r="E478" s="13"/>
      <c r="F478" s="13"/>
      <c r="G478" s="3" t="s">
        <v>80</v>
      </c>
      <c r="H478" s="4">
        <f t="shared" si="7"/>
        <v>0</v>
      </c>
    </row>
    <row r="479" spans="1:8" ht="15.75">
      <c r="A479" s="13">
        <v>470</v>
      </c>
      <c r="B479" s="3" t="s">
        <v>1036</v>
      </c>
      <c r="C479" s="3" t="s">
        <v>1037</v>
      </c>
      <c r="D479" s="3" t="s">
        <v>107</v>
      </c>
      <c r="E479" s="13"/>
      <c r="F479" s="13"/>
      <c r="G479" s="3" t="s">
        <v>80</v>
      </c>
      <c r="H479" s="4">
        <f t="shared" si="7"/>
        <v>0</v>
      </c>
    </row>
    <row r="480" spans="1:8" ht="15.75">
      <c r="A480" s="13">
        <v>471</v>
      </c>
      <c r="B480" s="3" t="s">
        <v>1038</v>
      </c>
      <c r="C480" s="3" t="s">
        <v>1039</v>
      </c>
      <c r="D480" s="3" t="s">
        <v>107</v>
      </c>
      <c r="E480" s="13"/>
      <c r="F480" s="13"/>
      <c r="G480" s="3" t="s">
        <v>80</v>
      </c>
      <c r="H480" s="4">
        <f t="shared" si="7"/>
        <v>0</v>
      </c>
    </row>
    <row r="481" spans="1:8" ht="15.75">
      <c r="A481" s="13">
        <v>472</v>
      </c>
      <c r="B481" s="3" t="s">
        <v>1040</v>
      </c>
      <c r="C481" s="3" t="s">
        <v>1041</v>
      </c>
      <c r="D481" s="3" t="s">
        <v>107</v>
      </c>
      <c r="E481" s="13"/>
      <c r="F481" s="13"/>
      <c r="G481" s="3" t="s">
        <v>80</v>
      </c>
      <c r="H481" s="4">
        <f t="shared" si="7"/>
        <v>0</v>
      </c>
    </row>
    <row r="482" spans="1:8" ht="15.75">
      <c r="A482" s="13">
        <v>473</v>
      </c>
      <c r="B482" s="3" t="s">
        <v>1042</v>
      </c>
      <c r="C482" s="3" t="s">
        <v>1043</v>
      </c>
      <c r="D482" s="3" t="s">
        <v>13</v>
      </c>
      <c r="E482" s="9">
        <v>2.3584493000000002E-2</v>
      </c>
      <c r="F482" s="8">
        <v>100.6</v>
      </c>
      <c r="G482" s="3" t="s">
        <v>80</v>
      </c>
      <c r="H482" s="4">
        <f t="shared" si="7"/>
        <v>2.3725999957999999</v>
      </c>
    </row>
    <row r="483" spans="1:8" ht="15.75">
      <c r="A483" s="13">
        <v>474</v>
      </c>
      <c r="B483" s="3" t="s">
        <v>1044</v>
      </c>
      <c r="C483" s="3" t="s">
        <v>1045</v>
      </c>
      <c r="D483" s="3" t="s">
        <v>114</v>
      </c>
      <c r="E483" s="9">
        <v>0</v>
      </c>
      <c r="F483" s="8">
        <v>75.347999999999999</v>
      </c>
      <c r="G483" s="3" t="s">
        <v>80</v>
      </c>
      <c r="H483" s="4">
        <f t="shared" si="7"/>
        <v>0</v>
      </c>
    </row>
    <row r="484" spans="1:8" ht="15.75">
      <c r="A484" s="13">
        <v>475</v>
      </c>
      <c r="B484" s="3" t="s">
        <v>1046</v>
      </c>
      <c r="C484" s="3" t="s">
        <v>1047</v>
      </c>
      <c r="D484" s="3" t="s">
        <v>107</v>
      </c>
      <c r="E484" s="13"/>
      <c r="F484" s="13"/>
      <c r="G484" s="3" t="s">
        <v>80</v>
      </c>
      <c r="H484" s="4">
        <f t="shared" si="7"/>
        <v>0</v>
      </c>
    </row>
    <row r="485" spans="1:8" ht="15.75">
      <c r="A485" s="13">
        <v>476</v>
      </c>
      <c r="B485" s="3" t="s">
        <v>1048</v>
      </c>
      <c r="C485" s="3" t="s">
        <v>1049</v>
      </c>
      <c r="D485" s="3" t="s">
        <v>131</v>
      </c>
      <c r="E485" s="13"/>
      <c r="F485" s="8">
        <v>0</v>
      </c>
      <c r="G485" s="3" t="s">
        <v>74</v>
      </c>
      <c r="H485" s="4">
        <f t="shared" si="7"/>
        <v>0</v>
      </c>
    </row>
    <row r="486" spans="1:8" ht="15.75">
      <c r="A486" s="13">
        <v>477</v>
      </c>
      <c r="B486" s="3" t="s">
        <v>1050</v>
      </c>
      <c r="C486" s="3" t="s">
        <v>1051</v>
      </c>
      <c r="D486" s="3" t="s">
        <v>131</v>
      </c>
      <c r="E486" s="9">
        <v>7.0638999999999999E-5</v>
      </c>
      <c r="F486" s="8">
        <v>2776.0824950000001</v>
      </c>
      <c r="G486" s="3" t="s">
        <v>76</v>
      </c>
      <c r="H486" s="4">
        <f t="shared" si="7"/>
        <v>0.196099691364305</v>
      </c>
    </row>
    <row r="487" spans="1:8" ht="15.75">
      <c r="A487" s="13">
        <v>478</v>
      </c>
      <c r="B487" s="3" t="s">
        <v>29</v>
      </c>
      <c r="C487" s="3" t="s">
        <v>1052</v>
      </c>
      <c r="D487" s="3" t="s">
        <v>131</v>
      </c>
      <c r="E487" s="9">
        <v>0.21744231529999999</v>
      </c>
      <c r="F487" s="8">
        <v>1168.3177701</v>
      </c>
      <c r="G487" s="3" t="s">
        <v>77</v>
      </c>
      <c r="H487" s="4">
        <f t="shared" si="7"/>
        <v>254.04172093667711</v>
      </c>
    </row>
    <row r="488" spans="1:8" ht="15.75">
      <c r="A488" s="13">
        <v>479</v>
      </c>
      <c r="B488" s="3" t="s">
        <v>1053</v>
      </c>
      <c r="C488" s="3" t="s">
        <v>1054</v>
      </c>
      <c r="D488" s="3" t="s">
        <v>131</v>
      </c>
      <c r="E488" s="9">
        <v>0.4865022692</v>
      </c>
      <c r="F488" s="8">
        <v>2854.5893501999999</v>
      </c>
      <c r="G488" s="3" t="s">
        <v>76</v>
      </c>
      <c r="H488" s="4">
        <f t="shared" si="7"/>
        <v>1388.7641965064533</v>
      </c>
    </row>
    <row r="489" spans="1:8" ht="15.75">
      <c r="A489" s="13">
        <v>480</v>
      </c>
      <c r="B489" s="3" t="s">
        <v>1055</v>
      </c>
      <c r="C489" s="3" t="s">
        <v>1056</v>
      </c>
      <c r="D489" s="3" t="s">
        <v>131</v>
      </c>
      <c r="E489" s="9">
        <v>0.45022220740000002</v>
      </c>
      <c r="F489" s="8">
        <v>8254.1839419999997</v>
      </c>
      <c r="G489" s="3" t="s">
        <v>74</v>
      </c>
      <c r="H489" s="4">
        <f t="shared" si="7"/>
        <v>3716.2169146528736</v>
      </c>
    </row>
    <row r="490" spans="1:8" ht="15.75">
      <c r="A490" s="13">
        <v>481</v>
      </c>
      <c r="B490" s="3" t="s">
        <v>1057</v>
      </c>
      <c r="C490" s="3" t="s">
        <v>1058</v>
      </c>
      <c r="D490" s="3" t="s">
        <v>131</v>
      </c>
      <c r="E490" s="9">
        <v>4.7237419599999997E-2</v>
      </c>
      <c r="F490" s="8">
        <v>90.566999999999993</v>
      </c>
      <c r="G490" s="3" t="s">
        <v>74</v>
      </c>
      <c r="H490" s="4">
        <f t="shared" si="7"/>
        <v>4.278151380913199</v>
      </c>
    </row>
    <row r="491" spans="1:8" ht="15.75">
      <c r="A491" s="13">
        <v>482</v>
      </c>
      <c r="B491" s="3" t="s">
        <v>1059</v>
      </c>
      <c r="C491" s="3" t="s">
        <v>1060</v>
      </c>
      <c r="D491" s="3" t="s">
        <v>131</v>
      </c>
      <c r="E491" s="9">
        <v>0.18800077549999999</v>
      </c>
      <c r="F491" s="8">
        <v>1056.5440000000001</v>
      </c>
      <c r="G491" s="3" t="s">
        <v>74</v>
      </c>
      <c r="H491" s="4">
        <f t="shared" si="7"/>
        <v>198.63109134987201</v>
      </c>
    </row>
    <row r="492" spans="1:8" ht="15.75">
      <c r="A492" s="13">
        <v>483</v>
      </c>
      <c r="B492" s="3" t="s">
        <v>1061</v>
      </c>
      <c r="C492" s="3" t="s">
        <v>1062</v>
      </c>
      <c r="D492" s="3" t="s">
        <v>131</v>
      </c>
      <c r="E492" s="9">
        <v>2.9394462900000001E-2</v>
      </c>
      <c r="F492" s="8">
        <v>181.25364039999999</v>
      </c>
      <c r="G492" s="3" t="s">
        <v>74</v>
      </c>
      <c r="H492" s="4">
        <f t="shared" si="7"/>
        <v>5.3278534082277416</v>
      </c>
    </row>
    <row r="493" spans="1:8" ht="15.75">
      <c r="A493" s="13">
        <v>484</v>
      </c>
      <c r="B493" s="3" t="s">
        <v>1063</v>
      </c>
      <c r="C493" s="3" t="s">
        <v>1064</v>
      </c>
      <c r="D493" s="3" t="s">
        <v>131</v>
      </c>
      <c r="E493" s="9">
        <v>8.1829120899999996E-2</v>
      </c>
      <c r="F493" s="8">
        <v>187.46</v>
      </c>
      <c r="G493" s="3" t="s">
        <v>75</v>
      </c>
      <c r="H493" s="4">
        <f t="shared" si="7"/>
        <v>15.339687003913999</v>
      </c>
    </row>
    <row r="494" spans="1:8" ht="15.75">
      <c r="A494" s="13">
        <v>485</v>
      </c>
      <c r="B494" s="3" t="s">
        <v>1065</v>
      </c>
      <c r="C494" s="3" t="s">
        <v>1066</v>
      </c>
      <c r="D494" s="3" t="s">
        <v>131</v>
      </c>
      <c r="E494" s="9">
        <v>0.3124455552</v>
      </c>
      <c r="F494" s="8">
        <v>339.68127700000002</v>
      </c>
      <c r="G494" s="3" t="s">
        <v>74</v>
      </c>
      <c r="H494" s="4">
        <f t="shared" si="7"/>
        <v>106.13190518331</v>
      </c>
    </row>
    <row r="495" spans="1:8" ht="15.75">
      <c r="A495" s="13">
        <v>486</v>
      </c>
      <c r="B495" s="3" t="s">
        <v>1067</v>
      </c>
      <c r="C495" s="3" t="s">
        <v>1068</v>
      </c>
      <c r="D495" s="3" t="s">
        <v>131</v>
      </c>
      <c r="E495" s="9">
        <v>2.31303333E-2</v>
      </c>
      <c r="F495" s="8">
        <v>144</v>
      </c>
      <c r="G495" s="3" t="s">
        <v>74</v>
      </c>
      <c r="H495" s="4">
        <f t="shared" si="7"/>
        <v>3.3307679952</v>
      </c>
    </row>
    <row r="496" spans="1:8" ht="15.75">
      <c r="A496" s="13">
        <v>487</v>
      </c>
      <c r="B496" s="3" t="s">
        <v>1069</v>
      </c>
      <c r="C496" s="3" t="s">
        <v>1070</v>
      </c>
      <c r="D496" s="3" t="s">
        <v>131</v>
      </c>
      <c r="E496" s="9">
        <v>0.4555258888</v>
      </c>
      <c r="F496" s="8">
        <v>1528.2976752</v>
      </c>
      <c r="G496" s="3" t="s">
        <v>77</v>
      </c>
      <c r="H496" s="4">
        <f t="shared" si="7"/>
        <v>696.17915684645368</v>
      </c>
    </row>
    <row r="497" spans="1:8" ht="15.75">
      <c r="A497" s="13">
        <v>488</v>
      </c>
      <c r="B497" s="3" t="s">
        <v>1071</v>
      </c>
      <c r="C497" s="3" t="s">
        <v>1072</v>
      </c>
      <c r="D497" s="3" t="s">
        <v>131</v>
      </c>
      <c r="E497" s="9">
        <v>3.9534983500000002E-2</v>
      </c>
      <c r="F497" s="8">
        <v>1106.36619909</v>
      </c>
      <c r="G497" s="3" t="s">
        <v>75</v>
      </c>
      <c r="H497" s="4">
        <f t="shared" si="7"/>
        <v>43.740169425980866</v>
      </c>
    </row>
    <row r="498" spans="1:8" ht="15.75">
      <c r="A498" s="13">
        <v>489</v>
      </c>
      <c r="B498" s="3" t="s">
        <v>1073</v>
      </c>
      <c r="C498" s="3" t="s">
        <v>1074</v>
      </c>
      <c r="D498" s="3" t="s">
        <v>131</v>
      </c>
      <c r="E498" s="9">
        <v>2.275E-4</v>
      </c>
      <c r="F498" s="8">
        <v>352.39722484999999</v>
      </c>
      <c r="G498" s="3" t="s">
        <v>77</v>
      </c>
      <c r="H498" s="4">
        <f t="shared" si="7"/>
        <v>8.0170368653374999E-2</v>
      </c>
    </row>
    <row r="499" spans="1:8" ht="15.75">
      <c r="A499" s="13">
        <v>490</v>
      </c>
      <c r="B499" s="3" t="s">
        <v>1075</v>
      </c>
      <c r="C499" s="3" t="s">
        <v>1076</v>
      </c>
      <c r="D499" s="3" t="s">
        <v>131</v>
      </c>
      <c r="E499" s="9">
        <v>0.46514074999999999</v>
      </c>
      <c r="F499" s="8">
        <v>202.8</v>
      </c>
      <c r="G499" s="3" t="s">
        <v>75</v>
      </c>
      <c r="H499" s="4">
        <f t="shared" si="7"/>
        <v>94.330544099999997</v>
      </c>
    </row>
    <row r="500" spans="1:8" ht="15.75">
      <c r="A500" s="13">
        <v>491</v>
      </c>
      <c r="B500" s="3" t="s">
        <v>1077</v>
      </c>
      <c r="C500" s="3" t="s">
        <v>1078</v>
      </c>
      <c r="D500" s="3" t="s">
        <v>131</v>
      </c>
      <c r="E500" s="9">
        <v>1.7904419999999999E-4</v>
      </c>
      <c r="F500" s="8">
        <v>452.24918960000002</v>
      </c>
      <c r="G500" s="3" t="s">
        <v>74</v>
      </c>
      <c r="H500" s="4">
        <f t="shared" si="7"/>
        <v>8.0972594352580321E-2</v>
      </c>
    </row>
    <row r="501" spans="1:8" ht="15.75">
      <c r="A501" s="13">
        <v>492</v>
      </c>
      <c r="B501" s="3" t="s">
        <v>1079</v>
      </c>
      <c r="C501" s="3" t="s">
        <v>1080</v>
      </c>
      <c r="D501" s="3" t="s">
        <v>131</v>
      </c>
      <c r="E501" s="9">
        <v>7.8781905400000005E-2</v>
      </c>
      <c r="F501" s="8">
        <v>1295.2274889</v>
      </c>
      <c r="G501" s="3" t="s">
        <v>73</v>
      </c>
      <c r="H501" s="4">
        <f t="shared" si="7"/>
        <v>102.04048950199936</v>
      </c>
    </row>
    <row r="502" spans="1:8" ht="15.75">
      <c r="A502" s="13">
        <v>493</v>
      </c>
      <c r="B502" s="3" t="s">
        <v>1081</v>
      </c>
      <c r="C502" s="3" t="s">
        <v>1082</v>
      </c>
      <c r="D502" s="3" t="s">
        <v>131</v>
      </c>
      <c r="E502" s="9">
        <v>2.9284695699999998E-2</v>
      </c>
      <c r="F502" s="8">
        <v>856.75</v>
      </c>
      <c r="G502" s="3" t="s">
        <v>75</v>
      </c>
      <c r="H502" s="4">
        <f t="shared" si="7"/>
        <v>25.089663040974997</v>
      </c>
    </row>
    <row r="503" spans="1:8" ht="15.75">
      <c r="A503" s="13">
        <v>494</v>
      </c>
      <c r="B503" s="3" t="s">
        <v>1083</v>
      </c>
      <c r="C503" s="3" t="s">
        <v>1084</v>
      </c>
      <c r="D503" s="3" t="s">
        <v>131</v>
      </c>
      <c r="E503" s="9">
        <v>0.63294429929999996</v>
      </c>
      <c r="F503" s="8">
        <v>2292.01269</v>
      </c>
      <c r="G503" s="3" t="s">
        <v>76</v>
      </c>
      <c r="H503" s="4">
        <f t="shared" si="7"/>
        <v>1450.716366058758</v>
      </c>
    </row>
    <row r="504" spans="1:8" ht="15.75">
      <c r="A504" s="13">
        <v>495</v>
      </c>
      <c r="B504" s="3" t="s">
        <v>1085</v>
      </c>
      <c r="C504" s="3" t="s">
        <v>1086</v>
      </c>
      <c r="D504" s="3" t="s">
        <v>131</v>
      </c>
      <c r="E504" s="9">
        <v>0</v>
      </c>
      <c r="F504" s="8">
        <v>367.53367500000002</v>
      </c>
      <c r="G504" s="3" t="s">
        <v>74</v>
      </c>
      <c r="H504" s="4">
        <f t="shared" si="7"/>
        <v>0</v>
      </c>
    </row>
    <row r="505" spans="1:8" ht="15.75">
      <c r="A505" s="13">
        <v>496</v>
      </c>
      <c r="B505" s="3" t="s">
        <v>1087</v>
      </c>
      <c r="C505" s="3" t="s">
        <v>1088</v>
      </c>
      <c r="D505" s="3" t="s">
        <v>131</v>
      </c>
      <c r="E505" s="9">
        <v>1.1529322099999999E-2</v>
      </c>
      <c r="F505" s="8">
        <v>1001.6362752</v>
      </c>
      <c r="G505" s="3" t="s">
        <v>75</v>
      </c>
      <c r="H505" s="4">
        <f t="shared" si="7"/>
        <v>11.548187243825041</v>
      </c>
    </row>
    <row r="506" spans="1:8" ht="15.75">
      <c r="A506" s="13">
        <v>497</v>
      </c>
      <c r="B506" s="3" t="s">
        <v>1089</v>
      </c>
      <c r="C506" s="3" t="s">
        <v>1090</v>
      </c>
      <c r="D506" s="3" t="s">
        <v>131</v>
      </c>
      <c r="E506" s="9">
        <v>0.1176913</v>
      </c>
      <c r="F506" s="8">
        <v>345.59998847999998</v>
      </c>
      <c r="G506" s="3" t="s">
        <v>74</v>
      </c>
      <c r="H506" s="4">
        <f t="shared" si="7"/>
        <v>40.674111924196218</v>
      </c>
    </row>
    <row r="507" spans="1:8" ht="15.75">
      <c r="A507" s="13">
        <v>498</v>
      </c>
      <c r="B507" s="3" t="s">
        <v>1091</v>
      </c>
      <c r="C507" s="3" t="s">
        <v>1092</v>
      </c>
      <c r="D507" s="3" t="s">
        <v>131</v>
      </c>
      <c r="E507" s="9">
        <v>0.48964380930000001</v>
      </c>
      <c r="F507" s="8">
        <v>1539.222728</v>
      </c>
      <c r="G507" s="3" t="s">
        <v>74</v>
      </c>
      <c r="H507" s="4">
        <f t="shared" si="7"/>
        <v>753.67087989905781</v>
      </c>
    </row>
    <row r="508" spans="1:8" ht="15.75">
      <c r="A508" s="13">
        <v>499</v>
      </c>
      <c r="B508" s="3" t="s">
        <v>1093</v>
      </c>
      <c r="C508" s="3" t="s">
        <v>1094</v>
      </c>
      <c r="D508" s="3" t="s">
        <v>131</v>
      </c>
      <c r="E508" s="9">
        <v>0.48999507380000001</v>
      </c>
      <c r="F508" s="8">
        <v>157.62524274</v>
      </c>
      <c r="G508" s="3" t="s">
        <v>74</v>
      </c>
      <c r="H508" s="4">
        <f t="shared" si="7"/>
        <v>77.235592449129214</v>
      </c>
    </row>
    <row r="509" spans="1:8" ht="15.75">
      <c r="A509" s="13">
        <v>500</v>
      </c>
      <c r="B509" s="3" t="s">
        <v>1095</v>
      </c>
      <c r="C509" s="3" t="s">
        <v>1096</v>
      </c>
      <c r="D509" s="3" t="s">
        <v>131</v>
      </c>
      <c r="E509" s="9">
        <v>2.1829218800000001E-2</v>
      </c>
      <c r="F509" s="8">
        <v>30.5214</v>
      </c>
      <c r="G509" s="3" t="s">
        <v>79</v>
      </c>
      <c r="H509" s="4">
        <f t="shared" si="7"/>
        <v>0.66625831868231999</v>
      </c>
    </row>
    <row r="510" spans="1:8" ht="15.75">
      <c r="A510" s="13">
        <v>501</v>
      </c>
      <c r="B510" s="3" t="s">
        <v>1097</v>
      </c>
      <c r="C510" s="3" t="s">
        <v>1098</v>
      </c>
      <c r="D510" s="3" t="s">
        <v>131</v>
      </c>
      <c r="E510" s="9">
        <v>3.7800000000000003E-4</v>
      </c>
      <c r="F510" s="8">
        <v>129.10632000000001</v>
      </c>
      <c r="G510" s="3" t="s">
        <v>74</v>
      </c>
      <c r="H510" s="4">
        <f t="shared" si="7"/>
        <v>4.8802188960000006E-2</v>
      </c>
    </row>
    <row r="511" spans="1:8" ht="15.75">
      <c r="A511" s="13">
        <v>502</v>
      </c>
      <c r="B511" s="3" t="s">
        <v>1099</v>
      </c>
      <c r="C511" s="3" t="s">
        <v>1100</v>
      </c>
      <c r="D511" s="3" t="s">
        <v>131</v>
      </c>
      <c r="E511" s="9">
        <v>0.1289825181</v>
      </c>
      <c r="F511" s="8">
        <v>295.78185912999999</v>
      </c>
      <c r="G511" s="3" t="s">
        <v>74</v>
      </c>
      <c r="H511" s="4">
        <f t="shared" si="7"/>
        <v>38.150688998886871</v>
      </c>
    </row>
    <row r="512" spans="1:8" ht="15.75">
      <c r="A512" s="13">
        <v>503</v>
      </c>
      <c r="B512" s="3" t="s">
        <v>1101</v>
      </c>
      <c r="C512" s="3" t="s">
        <v>1102</v>
      </c>
      <c r="D512" s="3" t="s">
        <v>131</v>
      </c>
      <c r="E512" s="9">
        <v>0.2016204378</v>
      </c>
      <c r="F512" s="8">
        <v>644.66232400000001</v>
      </c>
      <c r="G512" s="3" t="s">
        <v>77</v>
      </c>
      <c r="H512" s="4">
        <f t="shared" si="7"/>
        <v>129.97709999804545</v>
      </c>
    </row>
    <row r="513" spans="1:8" ht="15.75">
      <c r="A513" s="13">
        <v>504</v>
      </c>
      <c r="B513" s="3" t="s">
        <v>1103</v>
      </c>
      <c r="C513" s="3" t="s">
        <v>1104</v>
      </c>
      <c r="D513" s="3" t="s">
        <v>131</v>
      </c>
      <c r="E513" s="9">
        <v>7.4976510900000001E-2</v>
      </c>
      <c r="F513" s="8">
        <v>1235.9087999999999</v>
      </c>
      <c r="G513" s="3" t="s">
        <v>75</v>
      </c>
      <c r="H513" s="4">
        <f t="shared" si="7"/>
        <v>92.664129614605912</v>
      </c>
    </row>
    <row r="514" spans="1:8" ht="15.75">
      <c r="A514" s="13">
        <v>505</v>
      </c>
      <c r="B514" s="3" t="s">
        <v>1105</v>
      </c>
      <c r="C514" s="3" t="s">
        <v>1106</v>
      </c>
      <c r="D514" s="3" t="s">
        <v>131</v>
      </c>
      <c r="E514" s="9">
        <v>0.210293968</v>
      </c>
      <c r="F514" s="8">
        <v>483.18922800000001</v>
      </c>
      <c r="G514" s="3" t="s">
        <v>75</v>
      </c>
      <c r="H514" s="4">
        <f t="shared" si="7"/>
        <v>101.61178005097671</v>
      </c>
    </row>
    <row r="515" spans="1:8" ht="15.75">
      <c r="A515" s="13">
        <v>506</v>
      </c>
      <c r="B515" s="3" t="s">
        <v>1107</v>
      </c>
      <c r="C515" s="3" t="s">
        <v>1108</v>
      </c>
      <c r="D515" s="3" t="s">
        <v>131</v>
      </c>
      <c r="E515" s="9">
        <v>1.50513295E-2</v>
      </c>
      <c r="F515" s="8">
        <v>464.01430945999999</v>
      </c>
      <c r="G515" s="3" t="s">
        <v>73</v>
      </c>
      <c r="H515" s="4">
        <f t="shared" si="7"/>
        <v>6.9840322643974266</v>
      </c>
    </row>
    <row r="516" spans="1:8" ht="15.75">
      <c r="A516" s="13">
        <v>507</v>
      </c>
      <c r="B516" s="3" t="s">
        <v>1109</v>
      </c>
      <c r="C516" s="3" t="s">
        <v>1110</v>
      </c>
      <c r="D516" s="3" t="s">
        <v>131</v>
      </c>
      <c r="E516" s="9">
        <v>2.3780659199999998E-2</v>
      </c>
      <c r="F516" s="8">
        <v>141.3889824</v>
      </c>
      <c r="G516" s="3" t="s">
        <v>75</v>
      </c>
      <c r="H516" s="4">
        <f t="shared" si="7"/>
        <v>3.362323205089198</v>
      </c>
    </row>
    <row r="517" spans="1:8" ht="15.75">
      <c r="A517" s="13">
        <v>508</v>
      </c>
      <c r="B517" s="3" t="s">
        <v>1111</v>
      </c>
      <c r="C517" s="3" t="s">
        <v>1112</v>
      </c>
      <c r="D517" s="3" t="s">
        <v>131</v>
      </c>
      <c r="E517" s="9">
        <v>0.16423616720000001</v>
      </c>
      <c r="F517" s="8">
        <v>8961.1348593000002</v>
      </c>
      <c r="G517" s="3" t="s">
        <v>79</v>
      </c>
      <c r="H517" s="4">
        <f t="shared" si="7"/>
        <v>1471.7424430537433</v>
      </c>
    </row>
    <row r="518" spans="1:8" ht="15.75">
      <c r="A518" s="13">
        <v>509</v>
      </c>
      <c r="B518" s="3" t="s">
        <v>1113</v>
      </c>
      <c r="C518" s="3" t="s">
        <v>1114</v>
      </c>
      <c r="D518" s="3" t="s">
        <v>131</v>
      </c>
      <c r="E518" s="9">
        <v>4.5143333000000003E-3</v>
      </c>
      <c r="F518" s="8">
        <v>89.7</v>
      </c>
      <c r="G518" s="3" t="s">
        <v>74</v>
      </c>
      <c r="H518" s="4">
        <f t="shared" si="7"/>
        <v>0.40493569701000004</v>
      </c>
    </row>
    <row r="519" spans="1:8" ht="15.75">
      <c r="A519" s="13">
        <v>510</v>
      </c>
      <c r="B519" s="3" t="s">
        <v>1115</v>
      </c>
      <c r="C519" s="3" t="s">
        <v>1116</v>
      </c>
      <c r="D519" s="3" t="s">
        <v>131</v>
      </c>
      <c r="E519" s="9">
        <v>1.0223580899999999E-2</v>
      </c>
      <c r="F519" s="8">
        <v>130.44961599999999</v>
      </c>
      <c r="G519" s="3" t="s">
        <v>73</v>
      </c>
      <c r="H519" s="4">
        <f t="shared" si="7"/>
        <v>1.3336622025499343</v>
      </c>
    </row>
    <row r="520" spans="1:8" ht="15.75">
      <c r="A520" s="13">
        <v>511</v>
      </c>
      <c r="B520" s="3" t="s">
        <v>1117</v>
      </c>
      <c r="C520" s="3" t="s">
        <v>1118</v>
      </c>
      <c r="D520" s="3" t="s">
        <v>131</v>
      </c>
      <c r="E520" s="9">
        <v>5.5785974199999998E-2</v>
      </c>
      <c r="F520" s="8">
        <v>876.45544710000001</v>
      </c>
      <c r="G520" s="3" t="s">
        <v>74</v>
      </c>
      <c r="H520" s="4">
        <f t="shared" si="7"/>
        <v>48.893920959370064</v>
      </c>
    </row>
    <row r="521" spans="1:8" ht="15.75">
      <c r="A521" s="13">
        <v>512</v>
      </c>
      <c r="B521" s="3" t="s">
        <v>1119</v>
      </c>
      <c r="C521" s="3" t="s">
        <v>1120</v>
      </c>
      <c r="D521" s="3" t="s">
        <v>131</v>
      </c>
      <c r="E521" s="9">
        <v>0.32416644150000001</v>
      </c>
      <c r="F521" s="8">
        <v>2956.189214</v>
      </c>
      <c r="G521" s="3" t="s">
        <v>75</v>
      </c>
      <c r="H521" s="4">
        <f t="shared" si="7"/>
        <v>958.29733790306204</v>
      </c>
    </row>
    <row r="522" spans="1:8" ht="15.75">
      <c r="A522" s="13">
        <v>513</v>
      </c>
      <c r="B522" s="3" t="s">
        <v>1121</v>
      </c>
      <c r="C522" s="3" t="s">
        <v>1122</v>
      </c>
      <c r="D522" s="3" t="s">
        <v>131</v>
      </c>
      <c r="E522" s="9">
        <v>0.44128774790000003</v>
      </c>
      <c r="F522" s="8">
        <v>2321.2302399999999</v>
      </c>
      <c r="G522" s="3" t="s">
        <v>76</v>
      </c>
      <c r="H522" s="4">
        <f t="shared" si="7"/>
        <v>1024.3304649669765</v>
      </c>
    </row>
    <row r="523" spans="1:8" ht="15.75">
      <c r="A523" s="13">
        <v>514</v>
      </c>
      <c r="B523" s="3" t="s">
        <v>1123</v>
      </c>
      <c r="C523" s="3" t="s">
        <v>1124</v>
      </c>
      <c r="D523" s="3" t="s">
        <v>131</v>
      </c>
      <c r="E523" s="9">
        <v>0.13293344930000001</v>
      </c>
      <c r="F523" s="8">
        <v>7913.3774999999996</v>
      </c>
      <c r="G523" s="3" t="s">
        <v>74</v>
      </c>
      <c r="H523" s="4">
        <f t="shared" ref="H523:H586" si="8">E523*F523</f>
        <v>1051.9525666880108</v>
      </c>
    </row>
    <row r="524" spans="1:8" ht="15.75">
      <c r="A524" s="13">
        <v>515</v>
      </c>
      <c r="B524" s="3" t="s">
        <v>1125</v>
      </c>
      <c r="C524" s="3" t="s">
        <v>1126</v>
      </c>
      <c r="D524" s="3" t="s">
        <v>131</v>
      </c>
      <c r="E524" s="9">
        <v>1.1566667E-3</v>
      </c>
      <c r="F524" s="8">
        <v>504</v>
      </c>
      <c r="G524" s="3" t="s">
        <v>75</v>
      </c>
      <c r="H524" s="4">
        <f t="shared" si="8"/>
        <v>0.58296001679999998</v>
      </c>
    </row>
    <row r="525" spans="1:8" ht="15.75">
      <c r="A525" s="13">
        <v>516</v>
      </c>
      <c r="B525" s="3" t="s">
        <v>1127</v>
      </c>
      <c r="C525" s="3" t="s">
        <v>1128</v>
      </c>
      <c r="D525" s="3" t="s">
        <v>131</v>
      </c>
      <c r="E525" s="9">
        <v>0.18786465969999999</v>
      </c>
      <c r="F525" s="8">
        <v>1404.8999331</v>
      </c>
      <c r="G525" s="3" t="s">
        <v>74</v>
      </c>
      <c r="H525" s="4">
        <f t="shared" si="8"/>
        <v>263.93104784438424</v>
      </c>
    </row>
    <row r="526" spans="1:8" ht="15.75">
      <c r="A526" s="13">
        <v>517</v>
      </c>
      <c r="B526" s="3" t="s">
        <v>1129</v>
      </c>
      <c r="C526" s="3" t="s">
        <v>1130</v>
      </c>
      <c r="D526" s="3" t="s">
        <v>131</v>
      </c>
      <c r="E526" s="9">
        <v>0.14591023259999999</v>
      </c>
      <c r="F526" s="8">
        <v>1548.816894</v>
      </c>
      <c r="G526" s="3" t="s">
        <v>73</v>
      </c>
      <c r="H526" s="4">
        <f t="shared" si="8"/>
        <v>225.98823325834954</v>
      </c>
    </row>
    <row r="527" spans="1:8" ht="15.75">
      <c r="A527" s="13">
        <v>518</v>
      </c>
      <c r="B527" s="3" t="s">
        <v>1131</v>
      </c>
      <c r="C527" s="3" t="s">
        <v>1132</v>
      </c>
      <c r="D527" s="3" t="s">
        <v>131</v>
      </c>
      <c r="E527" s="9">
        <v>4.3189561600000002E-2</v>
      </c>
      <c r="F527" s="8">
        <v>5221.9027132000001</v>
      </c>
      <c r="G527" s="3" t="s">
        <v>74</v>
      </c>
      <c r="H527" s="4">
        <f t="shared" si="8"/>
        <v>225.53168890095856</v>
      </c>
    </row>
    <row r="528" spans="1:8" ht="15.75">
      <c r="A528" s="13">
        <v>519</v>
      </c>
      <c r="B528" s="3" t="s">
        <v>1133</v>
      </c>
      <c r="C528" s="3" t="s">
        <v>1134</v>
      </c>
      <c r="D528" s="3" t="s">
        <v>131</v>
      </c>
      <c r="E528" s="9">
        <v>0.48999998950000001</v>
      </c>
      <c r="F528" s="8">
        <v>36966.059004000002</v>
      </c>
      <c r="G528" s="3" t="s">
        <v>82</v>
      </c>
      <c r="H528" s="4">
        <f t="shared" si="8"/>
        <v>18113.368523816382</v>
      </c>
    </row>
    <row r="529" spans="1:8" ht="15.75">
      <c r="A529" s="13">
        <v>520</v>
      </c>
      <c r="B529" s="3" t="s">
        <v>1135</v>
      </c>
      <c r="C529" s="3" t="s">
        <v>1136</v>
      </c>
      <c r="D529" s="3" t="s">
        <v>131</v>
      </c>
      <c r="E529" s="9">
        <v>0.15660554069999999</v>
      </c>
      <c r="F529" s="8">
        <v>170.7435639</v>
      </c>
      <c r="G529" s="3" t="s">
        <v>82</v>
      </c>
      <c r="H529" s="4">
        <f t="shared" si="8"/>
        <v>26.739388145604497</v>
      </c>
    </row>
    <row r="530" spans="1:8" ht="15.75">
      <c r="A530" s="13">
        <v>521</v>
      </c>
      <c r="B530" s="3" t="s">
        <v>1137</v>
      </c>
      <c r="C530" s="3" t="s">
        <v>1138</v>
      </c>
      <c r="D530" s="3" t="s">
        <v>131</v>
      </c>
      <c r="E530" s="9">
        <v>0.25028725540000002</v>
      </c>
      <c r="F530" s="8">
        <v>1071.1728463500001</v>
      </c>
      <c r="G530" s="3" t="s">
        <v>74</v>
      </c>
      <c r="H530" s="4">
        <f t="shared" si="8"/>
        <v>268.10091177194744</v>
      </c>
    </row>
    <row r="531" spans="1:8" ht="15.75">
      <c r="A531" s="13">
        <v>522</v>
      </c>
      <c r="B531" s="3" t="s">
        <v>1139</v>
      </c>
      <c r="C531" s="3" t="s">
        <v>1140</v>
      </c>
      <c r="D531" s="3" t="s">
        <v>131</v>
      </c>
      <c r="E531" s="9">
        <v>9.9973990000000006E-3</v>
      </c>
      <c r="F531" s="8">
        <v>136.22399999999999</v>
      </c>
      <c r="G531" s="3" t="s">
        <v>76</v>
      </c>
      <c r="H531" s="4">
        <f t="shared" si="8"/>
        <v>1.3618856813760001</v>
      </c>
    </row>
    <row r="532" spans="1:8" ht="15.75">
      <c r="A532" s="13">
        <v>523</v>
      </c>
      <c r="B532" s="3" t="s">
        <v>1141</v>
      </c>
      <c r="C532" s="3" t="s">
        <v>1142</v>
      </c>
      <c r="D532" s="3" t="s">
        <v>131</v>
      </c>
      <c r="E532" s="9">
        <v>0.19486691349999999</v>
      </c>
      <c r="F532" s="8">
        <v>67365.643188400005</v>
      </c>
      <c r="G532" s="3" t="s">
        <v>77</v>
      </c>
      <c r="H532" s="4">
        <f t="shared" si="8"/>
        <v>13127.334964065807</v>
      </c>
    </row>
    <row r="533" spans="1:8" ht="15.75">
      <c r="A533" s="13">
        <v>524</v>
      </c>
      <c r="B533" s="3" t="s">
        <v>1143</v>
      </c>
      <c r="C533" s="3" t="s">
        <v>1144</v>
      </c>
      <c r="D533" s="3" t="s">
        <v>131</v>
      </c>
      <c r="E533" s="9">
        <v>2.4706038999999999E-3</v>
      </c>
      <c r="F533" s="8">
        <v>170.2013</v>
      </c>
      <c r="G533" s="3" t="s">
        <v>74</v>
      </c>
      <c r="H533" s="4">
        <f t="shared" si="8"/>
        <v>0.42049999556507001</v>
      </c>
    </row>
    <row r="534" spans="1:8" ht="15.75">
      <c r="A534" s="13">
        <v>525</v>
      </c>
      <c r="B534" s="3" t="s">
        <v>1145</v>
      </c>
      <c r="C534" s="3" t="s">
        <v>1146</v>
      </c>
      <c r="D534" s="3" t="s">
        <v>131</v>
      </c>
      <c r="E534" s="9">
        <v>2.6209722000000001E-3</v>
      </c>
      <c r="F534" s="8">
        <v>3276.8975099999998</v>
      </c>
      <c r="G534" s="3" t="s">
        <v>74</v>
      </c>
      <c r="H534" s="4">
        <f t="shared" si="8"/>
        <v>8.5886572759592212</v>
      </c>
    </row>
    <row r="535" spans="1:8" ht="15.75">
      <c r="A535" s="13">
        <v>526</v>
      </c>
      <c r="B535" s="3" t="s">
        <v>1147</v>
      </c>
      <c r="C535" s="3" t="s">
        <v>1148</v>
      </c>
      <c r="D535" s="3" t="s">
        <v>131</v>
      </c>
      <c r="E535" s="9">
        <v>1.37426901E-2</v>
      </c>
      <c r="F535" s="8">
        <v>297.54000000000002</v>
      </c>
      <c r="G535" s="3" t="s">
        <v>77</v>
      </c>
      <c r="H535" s="4">
        <f t="shared" si="8"/>
        <v>4.089000012354</v>
      </c>
    </row>
    <row r="536" spans="1:8" ht="15.75">
      <c r="A536" s="13">
        <v>527</v>
      </c>
      <c r="B536" s="3" t="s">
        <v>1149</v>
      </c>
      <c r="C536" s="3" t="s">
        <v>1150</v>
      </c>
      <c r="D536" s="3" t="s">
        <v>131</v>
      </c>
      <c r="E536" s="9">
        <v>0.36180185209999999</v>
      </c>
      <c r="F536" s="8">
        <v>2083.0431275999999</v>
      </c>
      <c r="G536" s="3" t="s">
        <v>73</v>
      </c>
      <c r="H536" s="4">
        <f t="shared" si="8"/>
        <v>753.64886156985654</v>
      </c>
    </row>
    <row r="537" spans="1:8" ht="15.75">
      <c r="A537" s="13">
        <v>528</v>
      </c>
      <c r="B537" s="3" t="s">
        <v>1151</v>
      </c>
      <c r="C537" s="3" t="s">
        <v>1152</v>
      </c>
      <c r="D537" s="3" t="s">
        <v>131</v>
      </c>
      <c r="E537" s="9">
        <v>2.92860624E-2</v>
      </c>
      <c r="F537" s="8">
        <v>385.81292400000001</v>
      </c>
      <c r="G537" s="3" t="s">
        <v>75</v>
      </c>
      <c r="H537" s="4">
        <f t="shared" si="8"/>
        <v>11.298941366990459</v>
      </c>
    </row>
    <row r="538" spans="1:8" ht="15.75">
      <c r="A538" s="13">
        <v>529</v>
      </c>
      <c r="B538" s="3" t="s">
        <v>1153</v>
      </c>
      <c r="C538" s="3" t="s">
        <v>1154</v>
      </c>
      <c r="D538" s="3" t="s">
        <v>131</v>
      </c>
      <c r="E538" s="9">
        <v>3.9724583299999998E-2</v>
      </c>
      <c r="F538" s="8">
        <v>518.4</v>
      </c>
      <c r="G538" s="3" t="s">
        <v>75</v>
      </c>
      <c r="H538" s="4">
        <f t="shared" si="8"/>
        <v>20.593223982719998</v>
      </c>
    </row>
    <row r="539" spans="1:8" ht="15.75">
      <c r="A539" s="13">
        <v>530</v>
      </c>
      <c r="B539" s="3" t="s">
        <v>1155</v>
      </c>
      <c r="C539" s="3" t="s">
        <v>1156</v>
      </c>
      <c r="D539" s="3" t="s">
        <v>131</v>
      </c>
      <c r="E539" s="9">
        <v>0.13216612690000001</v>
      </c>
      <c r="F539" s="8">
        <v>540.29152099999999</v>
      </c>
      <c r="G539" s="3" t="s">
        <v>75</v>
      </c>
      <c r="H539" s="4">
        <f t="shared" si="8"/>
        <v>71.408237727480028</v>
      </c>
    </row>
    <row r="540" spans="1:8" ht="15.75">
      <c r="A540" s="13">
        <v>531</v>
      </c>
      <c r="B540" s="3" t="s">
        <v>1157</v>
      </c>
      <c r="C540" s="3" t="s">
        <v>1158</v>
      </c>
      <c r="D540" s="3" t="s">
        <v>131</v>
      </c>
      <c r="E540" s="9">
        <v>0.10300565809999999</v>
      </c>
      <c r="F540" s="8">
        <v>512.54180599999995</v>
      </c>
      <c r="G540" s="3" t="s">
        <v>75</v>
      </c>
      <c r="H540" s="4">
        <f t="shared" si="8"/>
        <v>52.794706030792518</v>
      </c>
    </row>
    <row r="541" spans="1:8" ht="15.75">
      <c r="A541" s="13">
        <v>532</v>
      </c>
      <c r="B541" s="3" t="s">
        <v>1159</v>
      </c>
      <c r="C541" s="3" t="s">
        <v>1160</v>
      </c>
      <c r="D541" s="3" t="s">
        <v>131</v>
      </c>
      <c r="E541" s="9">
        <v>7.7033390600000001E-2</v>
      </c>
      <c r="F541" s="8">
        <v>874.91963250000003</v>
      </c>
      <c r="G541" s="3" t="s">
        <v>79</v>
      </c>
      <c r="H541" s="4">
        <f t="shared" si="8"/>
        <v>67.398025793980963</v>
      </c>
    </row>
    <row r="542" spans="1:8" ht="15.75">
      <c r="A542" s="13">
        <v>533</v>
      </c>
      <c r="B542" s="3" t="s">
        <v>1161</v>
      </c>
      <c r="C542" s="3" t="s">
        <v>1162</v>
      </c>
      <c r="D542" s="3" t="s">
        <v>131</v>
      </c>
      <c r="E542" s="9">
        <v>7.2350775999999997E-3</v>
      </c>
      <c r="F542" s="8">
        <v>122.0326663</v>
      </c>
      <c r="G542" s="3" t="s">
        <v>77</v>
      </c>
      <c r="H542" s="4">
        <f t="shared" si="8"/>
        <v>0.8829158104154049</v>
      </c>
    </row>
    <row r="543" spans="1:8" ht="15.75">
      <c r="A543" s="13">
        <v>534</v>
      </c>
      <c r="B543" s="3" t="s">
        <v>1163</v>
      </c>
      <c r="C543" s="3" t="s">
        <v>1164</v>
      </c>
      <c r="D543" s="3" t="s">
        <v>131</v>
      </c>
      <c r="E543" s="9">
        <v>0.47376913009999999</v>
      </c>
      <c r="F543" s="8">
        <v>731.48153924999997</v>
      </c>
      <c r="G543" s="3" t="s">
        <v>77</v>
      </c>
      <c r="H543" s="4">
        <f t="shared" si="8"/>
        <v>346.5533725346815</v>
      </c>
    </row>
    <row r="544" spans="1:8" ht="15.75">
      <c r="A544" s="13">
        <v>535</v>
      </c>
      <c r="B544" s="3" t="s">
        <v>1165</v>
      </c>
      <c r="C544" s="3" t="s">
        <v>1166</v>
      </c>
      <c r="D544" s="3" t="s">
        <v>131</v>
      </c>
      <c r="E544" s="9">
        <v>3.0357142899999998E-2</v>
      </c>
      <c r="F544" s="8">
        <v>174.19049999999999</v>
      </c>
      <c r="G544" s="3" t="s">
        <v>76</v>
      </c>
      <c r="H544" s="4">
        <f t="shared" si="8"/>
        <v>5.287925900322449</v>
      </c>
    </row>
    <row r="545" spans="1:8" ht="15.75">
      <c r="A545" s="13">
        <v>536</v>
      </c>
      <c r="B545" s="3" t="s">
        <v>1167</v>
      </c>
      <c r="C545" s="3" t="s">
        <v>1168</v>
      </c>
      <c r="D545" s="3" t="s">
        <v>131</v>
      </c>
      <c r="E545" s="9">
        <v>0.1422941163</v>
      </c>
      <c r="F545" s="8">
        <v>563.96275319999995</v>
      </c>
      <c r="G545" s="3" t="s">
        <v>74</v>
      </c>
      <c r="H545" s="4">
        <f t="shared" si="8"/>
        <v>80.248581592708987</v>
      </c>
    </row>
    <row r="546" spans="1:8" ht="15.75">
      <c r="A546" s="13">
        <v>537</v>
      </c>
      <c r="B546" s="3" t="s">
        <v>1169</v>
      </c>
      <c r="C546" s="3" t="s">
        <v>1170</v>
      </c>
      <c r="D546" s="3" t="s">
        <v>131</v>
      </c>
      <c r="E546" s="9">
        <v>8.4748980000000005E-4</v>
      </c>
      <c r="F546" s="8">
        <v>608.34712500000001</v>
      </c>
      <c r="G546" s="3" t="s">
        <v>77</v>
      </c>
      <c r="H546" s="4">
        <f t="shared" si="8"/>
        <v>0.51556798329682507</v>
      </c>
    </row>
    <row r="547" spans="1:8" ht="15.75">
      <c r="A547" s="13">
        <v>538</v>
      </c>
      <c r="B547" s="3" t="s">
        <v>3</v>
      </c>
      <c r="C547" s="3" t="s">
        <v>1171</v>
      </c>
      <c r="D547" s="3" t="s">
        <v>131</v>
      </c>
      <c r="E547" s="9">
        <v>0.18007687829999999</v>
      </c>
      <c r="F547" s="8">
        <v>201100.902</v>
      </c>
      <c r="G547" s="3" t="s">
        <v>81</v>
      </c>
      <c r="H547" s="4">
        <f t="shared" si="8"/>
        <v>36213.622655474224</v>
      </c>
    </row>
    <row r="548" spans="1:8" ht="15.75">
      <c r="A548" s="13">
        <v>539</v>
      </c>
      <c r="B548" s="3" t="s">
        <v>1172</v>
      </c>
      <c r="C548" s="3" t="s">
        <v>1173</v>
      </c>
      <c r="D548" s="3" t="s">
        <v>131</v>
      </c>
      <c r="E548" s="9">
        <v>9.29631333E-2</v>
      </c>
      <c r="F548" s="8">
        <v>3165</v>
      </c>
      <c r="G548" s="3" t="s">
        <v>79</v>
      </c>
      <c r="H548" s="4">
        <f t="shared" si="8"/>
        <v>294.22831689449998</v>
      </c>
    </row>
    <row r="549" spans="1:8" ht="15.75">
      <c r="A549" s="13">
        <v>540</v>
      </c>
      <c r="B549" s="3" t="s">
        <v>1174</v>
      </c>
      <c r="C549" s="3" t="s">
        <v>1175</v>
      </c>
      <c r="D549" s="3" t="s">
        <v>131</v>
      </c>
      <c r="E549" s="9">
        <v>0.22103103199999999</v>
      </c>
      <c r="F549" s="8">
        <v>1840.2165256000001</v>
      </c>
      <c r="G549" s="3" t="s">
        <v>75</v>
      </c>
      <c r="H549" s="4">
        <f t="shared" si="8"/>
        <v>406.74495775682243</v>
      </c>
    </row>
    <row r="550" spans="1:8" ht="15.75">
      <c r="A550" s="13">
        <v>541</v>
      </c>
      <c r="B550" s="3" t="s">
        <v>1176</v>
      </c>
      <c r="C550" s="3" t="s">
        <v>1177</v>
      </c>
      <c r="D550" s="3" t="s">
        <v>131</v>
      </c>
      <c r="E550" s="9">
        <v>9.6174549799999995E-2</v>
      </c>
      <c r="F550" s="8">
        <v>478.59737250000001</v>
      </c>
      <c r="G550" s="3" t="s">
        <v>74</v>
      </c>
      <c r="H550" s="4">
        <f t="shared" si="8"/>
        <v>46.028886835650397</v>
      </c>
    </row>
    <row r="551" spans="1:8" ht="15.75">
      <c r="A551" s="13">
        <v>542</v>
      </c>
      <c r="B551" s="3" t="s">
        <v>1178</v>
      </c>
      <c r="C551" s="3" t="s">
        <v>1179</v>
      </c>
      <c r="D551" s="3" t="s">
        <v>131</v>
      </c>
      <c r="E551" s="9">
        <v>0.18819384519999999</v>
      </c>
      <c r="F551" s="8">
        <v>4656.8776939999998</v>
      </c>
      <c r="G551" s="3" t="s">
        <v>73</v>
      </c>
      <c r="H551" s="4">
        <f t="shared" si="8"/>
        <v>876.39571985996884</v>
      </c>
    </row>
    <row r="552" spans="1:8" ht="15.75">
      <c r="A552" s="13">
        <v>543</v>
      </c>
      <c r="B552" s="3" t="s">
        <v>1180</v>
      </c>
      <c r="C552" s="3" t="s">
        <v>1181</v>
      </c>
      <c r="D552" s="3" t="s">
        <v>131</v>
      </c>
      <c r="E552" s="9">
        <v>0.49803841669999999</v>
      </c>
      <c r="F552" s="8">
        <v>1161.91803996</v>
      </c>
      <c r="G552" s="3" t="s">
        <v>74</v>
      </c>
      <c r="H552" s="4">
        <f t="shared" si="8"/>
        <v>578.67982095684567</v>
      </c>
    </row>
    <row r="553" spans="1:8" ht="15.75">
      <c r="A553" s="13">
        <v>544</v>
      </c>
      <c r="B553" s="3" t="s">
        <v>1182</v>
      </c>
      <c r="C553" s="3" t="s">
        <v>1183</v>
      </c>
      <c r="D553" s="3" t="s">
        <v>131</v>
      </c>
      <c r="E553" s="9">
        <v>0.17135779900000001</v>
      </c>
      <c r="F553" s="8">
        <v>279.43104</v>
      </c>
      <c r="G553" s="3" t="s">
        <v>74</v>
      </c>
      <c r="H553" s="4">
        <f t="shared" si="8"/>
        <v>47.882687986680963</v>
      </c>
    </row>
    <row r="554" spans="1:8" ht="15.75">
      <c r="A554" s="13">
        <v>545</v>
      </c>
      <c r="B554" s="3" t="s">
        <v>1184</v>
      </c>
      <c r="C554" s="3" t="s">
        <v>1185</v>
      </c>
      <c r="D554" s="3" t="s">
        <v>131</v>
      </c>
      <c r="E554" s="9">
        <v>0.10218309890000001</v>
      </c>
      <c r="F554" s="8">
        <v>918.32731130000002</v>
      </c>
      <c r="G554" s="3" t="s">
        <v>73</v>
      </c>
      <c r="H554" s="4">
        <f t="shared" si="8"/>
        <v>93.837530473138997</v>
      </c>
    </row>
    <row r="555" spans="1:8" ht="15.75">
      <c r="A555" s="13">
        <v>546</v>
      </c>
      <c r="B555" s="3" t="s">
        <v>1186</v>
      </c>
      <c r="C555" s="3" t="s">
        <v>1187</v>
      </c>
      <c r="D555" s="3" t="s">
        <v>131</v>
      </c>
      <c r="E555" s="9">
        <v>2.0520896E-2</v>
      </c>
      <c r="F555" s="8">
        <v>122.15018980000001</v>
      </c>
      <c r="G555" s="3" t="s">
        <v>74</v>
      </c>
      <c r="H555" s="4">
        <f t="shared" si="8"/>
        <v>2.5066313412660608</v>
      </c>
    </row>
    <row r="556" spans="1:8" ht="15.75">
      <c r="A556" s="13">
        <v>547</v>
      </c>
      <c r="B556" s="3" t="s">
        <v>1188</v>
      </c>
      <c r="C556" s="3" t="s">
        <v>1189</v>
      </c>
      <c r="D556" s="3" t="s">
        <v>131</v>
      </c>
      <c r="E556" s="9">
        <v>2.0722996999999999E-3</v>
      </c>
      <c r="F556" s="8">
        <v>1670.34</v>
      </c>
      <c r="G556" s="3" t="s">
        <v>73</v>
      </c>
      <c r="H556" s="4">
        <f t="shared" si="8"/>
        <v>3.4614450808979997</v>
      </c>
    </row>
    <row r="557" spans="1:8" ht="15.75">
      <c r="A557" s="13">
        <v>548</v>
      </c>
      <c r="B557" s="3" t="s">
        <v>1190</v>
      </c>
      <c r="C557" s="3" t="s">
        <v>1191</v>
      </c>
      <c r="D557" s="3" t="s">
        <v>131</v>
      </c>
      <c r="E557" s="9">
        <v>8.0409839999999997E-4</v>
      </c>
      <c r="F557" s="8">
        <v>1223.2</v>
      </c>
      <c r="G557" s="3" t="s">
        <v>74</v>
      </c>
      <c r="H557" s="4">
        <f t="shared" si="8"/>
        <v>0.98357316287999996</v>
      </c>
    </row>
    <row r="558" spans="1:8" ht="15.75">
      <c r="A558" s="13">
        <v>549</v>
      </c>
      <c r="B558" s="3" t="s">
        <v>1192</v>
      </c>
      <c r="C558" s="3" t="s">
        <v>1193</v>
      </c>
      <c r="D558" s="3" t="s">
        <v>131</v>
      </c>
      <c r="E558" s="9">
        <v>1.6050357099999999E-2</v>
      </c>
      <c r="F558" s="8">
        <v>225.4</v>
      </c>
      <c r="G558" s="3" t="s">
        <v>74</v>
      </c>
      <c r="H558" s="4">
        <f t="shared" si="8"/>
        <v>3.6177504903399997</v>
      </c>
    </row>
    <row r="559" spans="1:8" ht="15.75">
      <c r="A559" s="13">
        <v>550</v>
      </c>
      <c r="B559" s="3" t="s">
        <v>1194</v>
      </c>
      <c r="C559" s="3" t="s">
        <v>1195</v>
      </c>
      <c r="D559" s="3" t="s">
        <v>131</v>
      </c>
      <c r="E559" s="9">
        <v>5.6366333300000002E-2</v>
      </c>
      <c r="F559" s="8">
        <v>205.2</v>
      </c>
      <c r="G559" s="3" t="s">
        <v>74</v>
      </c>
      <c r="H559" s="4">
        <f t="shared" si="8"/>
        <v>11.56637159316</v>
      </c>
    </row>
    <row r="560" spans="1:8" ht="15.75">
      <c r="A560" s="13">
        <v>551</v>
      </c>
      <c r="B560" s="3" t="s">
        <v>1196</v>
      </c>
      <c r="C560" s="3" t="s">
        <v>1197</v>
      </c>
      <c r="D560" s="3" t="s">
        <v>131</v>
      </c>
      <c r="E560" s="9">
        <v>3.3703446000000001E-3</v>
      </c>
      <c r="F560" s="8">
        <v>248.94653510000001</v>
      </c>
      <c r="G560" s="3" t="s">
        <v>74</v>
      </c>
      <c r="H560" s="4">
        <f t="shared" si="8"/>
        <v>0.83903561026299556</v>
      </c>
    </row>
    <row r="561" spans="1:8" ht="15.75">
      <c r="A561" s="13">
        <v>552</v>
      </c>
      <c r="B561" s="3" t="s">
        <v>1198</v>
      </c>
      <c r="C561" s="3" t="s">
        <v>1199</v>
      </c>
      <c r="D561" s="3" t="s">
        <v>131</v>
      </c>
      <c r="E561" s="9">
        <v>3.9861542799999997E-2</v>
      </c>
      <c r="F561" s="8">
        <v>336.659648</v>
      </c>
      <c r="G561" s="3" t="s">
        <v>73</v>
      </c>
      <c r="H561" s="4">
        <f t="shared" si="8"/>
        <v>13.419772967784933</v>
      </c>
    </row>
    <row r="562" spans="1:8" ht="15.75">
      <c r="A562" s="13">
        <v>553</v>
      </c>
      <c r="B562" s="3" t="s">
        <v>1200</v>
      </c>
      <c r="C562" s="3" t="s">
        <v>1201</v>
      </c>
      <c r="D562" s="3" t="s">
        <v>131</v>
      </c>
      <c r="E562" s="9">
        <v>0.20687890279999999</v>
      </c>
      <c r="F562" s="8">
        <v>523.07522329999995</v>
      </c>
      <c r="G562" s="3" t="s">
        <v>74</v>
      </c>
      <c r="H562" s="4">
        <f t="shared" si="8"/>
        <v>108.21322827816898</v>
      </c>
    </row>
    <row r="563" spans="1:8" ht="15.75">
      <c r="A563" s="13">
        <v>554</v>
      </c>
      <c r="B563" s="3" t="s">
        <v>1202</v>
      </c>
      <c r="C563" s="3" t="s">
        <v>1203</v>
      </c>
      <c r="D563" s="3" t="s">
        <v>131</v>
      </c>
      <c r="E563" s="9">
        <v>8.5252051000000006E-3</v>
      </c>
      <c r="F563" s="8">
        <v>1793.6024989</v>
      </c>
      <c r="G563" s="3" t="s">
        <v>75</v>
      </c>
      <c r="H563" s="4">
        <f t="shared" si="8"/>
        <v>15.290829170995025</v>
      </c>
    </row>
    <row r="564" spans="1:8" ht="15.75">
      <c r="A564" s="13">
        <v>555</v>
      </c>
      <c r="B564" s="3" t="s">
        <v>1204</v>
      </c>
      <c r="C564" s="3" t="s">
        <v>1205</v>
      </c>
      <c r="D564" s="3" t="s">
        <v>131</v>
      </c>
      <c r="E564" s="9">
        <v>1.1480000000000001E-2</v>
      </c>
      <c r="F564" s="8">
        <v>23</v>
      </c>
      <c r="G564" s="3" t="s">
        <v>74</v>
      </c>
      <c r="H564" s="4">
        <f t="shared" si="8"/>
        <v>0.26404</v>
      </c>
    </row>
    <row r="565" spans="1:8" ht="15.75">
      <c r="A565" s="13">
        <v>556</v>
      </c>
      <c r="B565" s="3" t="s">
        <v>1206</v>
      </c>
      <c r="C565" s="3" t="s">
        <v>1207</v>
      </c>
      <c r="D565" s="3" t="s">
        <v>131</v>
      </c>
      <c r="E565" s="9">
        <v>3.9019139999999999E-4</v>
      </c>
      <c r="F565" s="8">
        <v>904.32406500000002</v>
      </c>
      <c r="G565" s="3" t="s">
        <v>79</v>
      </c>
      <c r="H565" s="4">
        <f t="shared" si="8"/>
        <v>0.35285947297604098</v>
      </c>
    </row>
    <row r="566" spans="1:8" ht="15.75">
      <c r="A566" s="13">
        <v>557</v>
      </c>
      <c r="B566" s="3" t="s">
        <v>1208</v>
      </c>
      <c r="C566" s="3" t="s">
        <v>1209</v>
      </c>
      <c r="D566" s="3" t="s">
        <v>131</v>
      </c>
      <c r="E566" s="9">
        <v>4.5081367099999999E-2</v>
      </c>
      <c r="F566" s="8">
        <v>277.19473149999999</v>
      </c>
      <c r="G566" s="3" t="s">
        <v>74</v>
      </c>
      <c r="H566" s="4">
        <f t="shared" si="8"/>
        <v>12.496317448937432</v>
      </c>
    </row>
    <row r="567" spans="1:8" ht="15.75">
      <c r="A567" s="13">
        <v>558</v>
      </c>
      <c r="B567" s="3" t="s">
        <v>1210</v>
      </c>
      <c r="C567" s="3" t="s">
        <v>1211</v>
      </c>
      <c r="D567" s="3" t="s">
        <v>131</v>
      </c>
      <c r="E567" s="9">
        <v>8.0071946500000005E-2</v>
      </c>
      <c r="F567" s="8">
        <v>2175.4088999999999</v>
      </c>
      <c r="G567" s="3" t="s">
        <v>75</v>
      </c>
      <c r="H567" s="4">
        <f t="shared" si="8"/>
        <v>174.18922505642385</v>
      </c>
    </row>
    <row r="568" spans="1:8" ht="15.75">
      <c r="A568" s="13">
        <v>559</v>
      </c>
      <c r="B568" s="3" t="s">
        <v>4</v>
      </c>
      <c r="C568" s="3" t="s">
        <v>1212</v>
      </c>
      <c r="D568" s="3" t="s">
        <v>131</v>
      </c>
      <c r="E568" s="9">
        <v>0.1002650206</v>
      </c>
      <c r="F568" s="8">
        <v>38648.425580750001</v>
      </c>
      <c r="G568" s="3" t="s">
        <v>77</v>
      </c>
      <c r="H568" s="4">
        <f t="shared" si="8"/>
        <v>3875.0851870114661</v>
      </c>
    </row>
    <row r="569" spans="1:8" ht="15.75">
      <c r="A569" s="13">
        <v>560</v>
      </c>
      <c r="B569" s="3" t="s">
        <v>1213</v>
      </c>
      <c r="C569" s="3" t="s">
        <v>1214</v>
      </c>
      <c r="D569" s="3" t="s">
        <v>131</v>
      </c>
      <c r="E569" s="9">
        <v>2.85047046E-2</v>
      </c>
      <c r="F569" s="8">
        <v>487.91304500000001</v>
      </c>
      <c r="G569" s="3" t="s">
        <v>75</v>
      </c>
      <c r="H569" s="4">
        <f t="shared" si="8"/>
        <v>13.907817218211507</v>
      </c>
    </row>
    <row r="570" spans="1:8" ht="15.75">
      <c r="A570" s="13">
        <v>561</v>
      </c>
      <c r="B570" s="3" t="s">
        <v>1215</v>
      </c>
      <c r="C570" s="3" t="s">
        <v>1216</v>
      </c>
      <c r="D570" s="3" t="s">
        <v>131</v>
      </c>
      <c r="E570" s="9">
        <v>6.8799664199999999E-2</v>
      </c>
      <c r="F570" s="8">
        <v>1343.8119360000001</v>
      </c>
      <c r="G570" s="3" t="s">
        <v>75</v>
      </c>
      <c r="H570" s="4">
        <f t="shared" si="8"/>
        <v>92.453809944751896</v>
      </c>
    </row>
    <row r="571" spans="1:8" ht="15.75">
      <c r="A571" s="13">
        <v>562</v>
      </c>
      <c r="B571" s="3" t="s">
        <v>54</v>
      </c>
      <c r="C571" s="3" t="s">
        <v>1217</v>
      </c>
      <c r="D571" s="3" t="s">
        <v>131</v>
      </c>
      <c r="E571" s="9">
        <v>0.46808319980000002</v>
      </c>
      <c r="F571" s="8">
        <v>4897.9831866000004</v>
      </c>
      <c r="G571" s="3" t="s">
        <v>74</v>
      </c>
      <c r="H571" s="4">
        <f t="shared" si="8"/>
        <v>2292.6636425503289</v>
      </c>
    </row>
    <row r="572" spans="1:8" ht="15.75">
      <c r="A572" s="13">
        <v>563</v>
      </c>
      <c r="B572" s="3" t="s">
        <v>1218</v>
      </c>
      <c r="C572" s="3" t="s">
        <v>1219</v>
      </c>
      <c r="D572" s="3" t="s">
        <v>131</v>
      </c>
      <c r="E572" s="9">
        <v>2.5348170699999999E-2</v>
      </c>
      <c r="F572" s="8">
        <v>263.22000000000003</v>
      </c>
      <c r="G572" s="3" t="s">
        <v>74</v>
      </c>
      <c r="H572" s="4">
        <f t="shared" si="8"/>
        <v>6.6721454916540006</v>
      </c>
    </row>
    <row r="573" spans="1:8" ht="15.75">
      <c r="A573" s="13">
        <v>564</v>
      </c>
      <c r="B573" s="3" t="s">
        <v>1220</v>
      </c>
      <c r="C573" s="3" t="s">
        <v>1221</v>
      </c>
      <c r="D573" s="3" t="s">
        <v>131</v>
      </c>
      <c r="E573" s="9">
        <v>0.46692568140000001</v>
      </c>
      <c r="F573" s="8">
        <v>383.62558310999998</v>
      </c>
      <c r="G573" s="3" t="s">
        <v>76</v>
      </c>
      <c r="H573" s="4">
        <f t="shared" si="8"/>
        <v>179.12463679610909</v>
      </c>
    </row>
    <row r="574" spans="1:8" ht="15.75">
      <c r="A574" s="13">
        <v>565</v>
      </c>
      <c r="B574" s="3" t="s">
        <v>1222</v>
      </c>
      <c r="C574" s="3" t="s">
        <v>1223</v>
      </c>
      <c r="D574" s="3" t="s">
        <v>131</v>
      </c>
      <c r="E574" s="9">
        <v>5.1483033599999999E-2</v>
      </c>
      <c r="F574" s="8">
        <v>1222.5548799999999</v>
      </c>
      <c r="G574" s="3" t="s">
        <v>76</v>
      </c>
      <c r="H574" s="4">
        <f t="shared" si="8"/>
        <v>62.940833964883964</v>
      </c>
    </row>
    <row r="575" spans="1:8" ht="15.75">
      <c r="A575" s="13">
        <v>566</v>
      </c>
      <c r="B575" s="3" t="s">
        <v>1224</v>
      </c>
      <c r="C575" s="3" t="s">
        <v>1225</v>
      </c>
      <c r="D575" s="3" t="s">
        <v>131</v>
      </c>
      <c r="E575" s="9">
        <v>3.1197572E-3</v>
      </c>
      <c r="F575" s="8">
        <v>1155.7699296000001</v>
      </c>
      <c r="G575" s="3" t="s">
        <v>74</v>
      </c>
      <c r="H575" s="4">
        <f t="shared" si="8"/>
        <v>3.6057215594130931</v>
      </c>
    </row>
    <row r="576" spans="1:8" ht="15.75">
      <c r="A576" s="13">
        <v>567</v>
      </c>
      <c r="B576" s="3" t="s">
        <v>1226</v>
      </c>
      <c r="C576" s="3" t="s">
        <v>1227</v>
      </c>
      <c r="D576" s="3" t="s">
        <v>131</v>
      </c>
      <c r="E576" s="9">
        <v>0.47128918339999998</v>
      </c>
      <c r="F576" s="8">
        <v>3527.924344</v>
      </c>
      <c r="G576" s="3" t="s">
        <v>79</v>
      </c>
      <c r="H576" s="4">
        <f t="shared" si="8"/>
        <v>1662.6725831807407</v>
      </c>
    </row>
    <row r="577" spans="1:8" ht="15.75">
      <c r="A577" s="13">
        <v>568</v>
      </c>
      <c r="B577" s="3" t="s">
        <v>1228</v>
      </c>
      <c r="C577" s="3" t="s">
        <v>1229</v>
      </c>
      <c r="D577" s="3" t="s">
        <v>131</v>
      </c>
      <c r="E577" s="9">
        <v>0.48999997709999998</v>
      </c>
      <c r="F577" s="8">
        <v>10898.2900489</v>
      </c>
      <c r="G577" s="3" t="s">
        <v>74</v>
      </c>
      <c r="H577" s="4">
        <f t="shared" si="8"/>
        <v>5340.1618743901581</v>
      </c>
    </row>
    <row r="578" spans="1:8" ht="15.75">
      <c r="A578" s="13">
        <v>569</v>
      </c>
      <c r="B578" s="3" t="s">
        <v>1230</v>
      </c>
      <c r="C578" s="3" t="s">
        <v>1231</v>
      </c>
      <c r="D578" s="3" t="s">
        <v>131</v>
      </c>
      <c r="E578" s="9">
        <v>0.24570994709999999</v>
      </c>
      <c r="F578" s="8">
        <v>5943.1526000000003</v>
      </c>
      <c r="G578" s="3" t="s">
        <v>77</v>
      </c>
      <c r="H578" s="4">
        <f t="shared" si="8"/>
        <v>1460.2917109532275</v>
      </c>
    </row>
    <row r="579" spans="1:8" ht="15.75">
      <c r="A579" s="13">
        <v>570</v>
      </c>
      <c r="B579" s="3" t="s">
        <v>1232</v>
      </c>
      <c r="C579" s="3" t="s">
        <v>1233</v>
      </c>
      <c r="D579" s="3" t="s">
        <v>131</v>
      </c>
      <c r="E579" s="9">
        <v>1.26065064E-2</v>
      </c>
      <c r="F579" s="8">
        <v>809.63993719999996</v>
      </c>
      <c r="G579" s="3" t="s">
        <v>75</v>
      </c>
      <c r="H579" s="4">
        <f t="shared" si="8"/>
        <v>10.206731050007397</v>
      </c>
    </row>
    <row r="580" spans="1:8" ht="15.75">
      <c r="A580" s="13">
        <v>571</v>
      </c>
      <c r="B580" s="3" t="s">
        <v>1234</v>
      </c>
      <c r="C580" s="3" t="s">
        <v>1235</v>
      </c>
      <c r="D580" s="3" t="s">
        <v>131</v>
      </c>
      <c r="E580" s="9">
        <v>5.8225370999999996E-3</v>
      </c>
      <c r="F580" s="8">
        <v>5262.6687300000003</v>
      </c>
      <c r="G580" s="3" t="s">
        <v>75</v>
      </c>
      <c r="H580" s="4">
        <f t="shared" si="8"/>
        <v>30.642083925434882</v>
      </c>
    </row>
    <row r="581" spans="1:8" ht="15.75">
      <c r="A581" s="13">
        <v>572</v>
      </c>
      <c r="B581" s="3" t="s">
        <v>1236</v>
      </c>
      <c r="C581" s="3" t="s">
        <v>1237</v>
      </c>
      <c r="D581" s="3" t="s">
        <v>131</v>
      </c>
      <c r="E581" s="9">
        <v>6.729266E-4</v>
      </c>
      <c r="F581" s="8">
        <v>1604.17391645</v>
      </c>
      <c r="G581" s="3" t="s">
        <v>74</v>
      </c>
      <c r="H581" s="4">
        <f t="shared" si="8"/>
        <v>1.0794912994053825</v>
      </c>
    </row>
    <row r="582" spans="1:8" ht="15.75">
      <c r="A582" s="13">
        <v>573</v>
      </c>
      <c r="B582" s="3" t="s">
        <v>1238</v>
      </c>
      <c r="C582" s="3" t="s">
        <v>1239</v>
      </c>
      <c r="D582" s="3" t="s">
        <v>131</v>
      </c>
      <c r="E582" s="9">
        <v>0.47025137900000002</v>
      </c>
      <c r="F582" s="8">
        <v>849.6850882</v>
      </c>
      <c r="G582" s="3" t="s">
        <v>75</v>
      </c>
      <c r="H582" s="4">
        <f t="shared" si="8"/>
        <v>399.56558444178665</v>
      </c>
    </row>
    <row r="583" spans="1:8" ht="15.75">
      <c r="A583" s="13">
        <v>574</v>
      </c>
      <c r="B583" s="3" t="s">
        <v>1240</v>
      </c>
      <c r="C583" s="3" t="s">
        <v>1241</v>
      </c>
      <c r="D583" s="3" t="s">
        <v>131</v>
      </c>
      <c r="E583" s="9">
        <v>1.6227456500000001E-2</v>
      </c>
      <c r="F583" s="8">
        <v>356.97331800000001</v>
      </c>
      <c r="G583" s="3" t="s">
        <v>75</v>
      </c>
      <c r="H583" s="4">
        <f t="shared" si="8"/>
        <v>5.7927689895056673</v>
      </c>
    </row>
    <row r="584" spans="1:8" ht="15.75">
      <c r="A584" s="13">
        <v>575</v>
      </c>
      <c r="B584" s="3" t="s">
        <v>25</v>
      </c>
      <c r="C584" s="3" t="s">
        <v>1242</v>
      </c>
      <c r="D584" s="3" t="s">
        <v>131</v>
      </c>
      <c r="E584" s="9">
        <v>2.1657425000000002E-3</v>
      </c>
      <c r="F584" s="8">
        <v>1336.494357</v>
      </c>
      <c r="G584" s="3" t="s">
        <v>74</v>
      </c>
      <c r="H584" s="4">
        <f t="shared" si="8"/>
        <v>2.8945026299650727</v>
      </c>
    </row>
    <row r="585" spans="1:8" ht="15.75">
      <c r="A585" s="13">
        <v>576</v>
      </c>
      <c r="B585" s="3" t="s">
        <v>1243</v>
      </c>
      <c r="C585" s="3" t="s">
        <v>1244</v>
      </c>
      <c r="D585" s="3" t="s">
        <v>131</v>
      </c>
      <c r="E585" s="9">
        <v>0.20135782029999999</v>
      </c>
      <c r="F585" s="8">
        <v>364.45426559999999</v>
      </c>
      <c r="G585" s="3" t="s">
        <v>82</v>
      </c>
      <c r="H585" s="4">
        <f t="shared" si="8"/>
        <v>73.385716520253268</v>
      </c>
    </row>
    <row r="586" spans="1:8" ht="15.75">
      <c r="A586" s="13">
        <v>577</v>
      </c>
      <c r="B586" s="3" t="s">
        <v>7</v>
      </c>
      <c r="C586" s="3" t="s">
        <v>1245</v>
      </c>
      <c r="D586" s="3" t="s">
        <v>131</v>
      </c>
      <c r="E586" s="9">
        <v>4.5837061700000001E-2</v>
      </c>
      <c r="F586" s="8">
        <v>15632.266707000001</v>
      </c>
      <c r="G586" s="3" t="s">
        <v>75</v>
      </c>
      <c r="H586" s="4">
        <f t="shared" si="8"/>
        <v>716.53717355961487</v>
      </c>
    </row>
    <row r="587" spans="1:8" ht="15.75">
      <c r="A587" s="13">
        <v>578</v>
      </c>
      <c r="B587" s="3" t="s">
        <v>1246</v>
      </c>
      <c r="C587" s="3" t="s">
        <v>1247</v>
      </c>
      <c r="D587" s="3" t="s">
        <v>131</v>
      </c>
      <c r="E587" s="9">
        <v>5.5890213000000001E-2</v>
      </c>
      <c r="F587" s="8">
        <v>76.999568800000006</v>
      </c>
      <c r="G587" s="3" t="s">
        <v>74</v>
      </c>
      <c r="H587" s="4">
        <f t="shared" ref="H587:H650" si="9">E587*F587</f>
        <v>4.3035223011401547</v>
      </c>
    </row>
    <row r="588" spans="1:8" ht="15.75">
      <c r="A588" s="13">
        <v>579</v>
      </c>
      <c r="B588" s="3" t="s">
        <v>1248</v>
      </c>
      <c r="C588" s="3" t="s">
        <v>1249</v>
      </c>
      <c r="D588" s="3" t="s">
        <v>131</v>
      </c>
      <c r="E588" s="9">
        <v>3.3579999999999999E-3</v>
      </c>
      <c r="F588" s="8">
        <v>218.4</v>
      </c>
      <c r="G588" s="3" t="s">
        <v>74</v>
      </c>
      <c r="H588" s="4">
        <f t="shared" si="9"/>
        <v>0.73338720000000002</v>
      </c>
    </row>
    <row r="589" spans="1:8" ht="15.75">
      <c r="A589" s="13">
        <v>580</v>
      </c>
      <c r="B589" s="3" t="s">
        <v>1250</v>
      </c>
      <c r="C589" s="3" t="s">
        <v>1251</v>
      </c>
      <c r="D589" s="3" t="s">
        <v>131</v>
      </c>
      <c r="E589" s="13"/>
      <c r="F589" s="8">
        <v>0</v>
      </c>
      <c r="G589" s="3" t="s">
        <v>77</v>
      </c>
      <c r="H589" s="4">
        <f t="shared" si="9"/>
        <v>0</v>
      </c>
    </row>
    <row r="590" spans="1:8" ht="15.75">
      <c r="A590" s="13">
        <v>581</v>
      </c>
      <c r="B590" s="3" t="s">
        <v>1252</v>
      </c>
      <c r="C590" s="3" t="s">
        <v>1253</v>
      </c>
      <c r="D590" s="3" t="s">
        <v>131</v>
      </c>
      <c r="E590" s="9">
        <v>0.48999997049999999</v>
      </c>
      <c r="F590" s="8">
        <v>18623.062155200001</v>
      </c>
      <c r="G590" s="3" t="s">
        <v>75</v>
      </c>
      <c r="H590" s="4">
        <f t="shared" si="9"/>
        <v>9125.2999066676675</v>
      </c>
    </row>
    <row r="591" spans="1:8" ht="15.75">
      <c r="A591" s="13">
        <v>582</v>
      </c>
      <c r="B591" s="3" t="s">
        <v>1254</v>
      </c>
      <c r="C591" s="3" t="s">
        <v>1255</v>
      </c>
      <c r="D591" s="3" t="s">
        <v>131</v>
      </c>
      <c r="E591" s="9">
        <v>0.1881940161</v>
      </c>
      <c r="F591" s="8">
        <v>5622.0826831499999</v>
      </c>
      <c r="G591" s="3" t="s">
        <v>72</v>
      </c>
      <c r="H591" s="4">
        <f t="shared" si="9"/>
        <v>1058.0423189882622</v>
      </c>
    </row>
    <row r="592" spans="1:8" ht="15.75">
      <c r="A592" s="13">
        <v>583</v>
      </c>
      <c r="B592" s="3" t="s">
        <v>1256</v>
      </c>
      <c r="C592" s="3" t="s">
        <v>1257</v>
      </c>
      <c r="D592" s="3" t="s">
        <v>131</v>
      </c>
      <c r="E592" s="9">
        <v>2.87715708E-2</v>
      </c>
      <c r="F592" s="8">
        <v>2800.0548484999999</v>
      </c>
      <c r="G592" s="3" t="s">
        <v>74</v>
      </c>
      <c r="H592" s="4">
        <f t="shared" si="9"/>
        <v>80.561976317501021</v>
      </c>
    </row>
    <row r="593" spans="1:8" ht="15.75">
      <c r="A593" s="13">
        <v>584</v>
      </c>
      <c r="B593" s="3" t="s">
        <v>1258</v>
      </c>
      <c r="C593" s="3" t="s">
        <v>1259</v>
      </c>
      <c r="D593" s="3" t="s">
        <v>131</v>
      </c>
      <c r="E593" s="9">
        <v>9.7741700900000006E-2</v>
      </c>
      <c r="F593" s="8">
        <v>12897.059961999999</v>
      </c>
      <c r="G593" s="3" t="s">
        <v>75</v>
      </c>
      <c r="H593" s="4">
        <f t="shared" si="9"/>
        <v>1260.5805772951694</v>
      </c>
    </row>
    <row r="594" spans="1:8" ht="15.75">
      <c r="A594" s="13">
        <v>585</v>
      </c>
      <c r="B594" s="3" t="s">
        <v>1260</v>
      </c>
      <c r="C594" s="3" t="s">
        <v>1261</v>
      </c>
      <c r="D594" s="3" t="s">
        <v>131</v>
      </c>
      <c r="E594" s="9">
        <v>2.0926846999999998E-3</v>
      </c>
      <c r="F594" s="8">
        <v>283.42033509999999</v>
      </c>
      <c r="G594" s="3" t="s">
        <v>74</v>
      </c>
      <c r="H594" s="4">
        <f t="shared" si="9"/>
        <v>0.59310939893264292</v>
      </c>
    </row>
    <row r="595" spans="1:8" ht="15.75">
      <c r="A595" s="13">
        <v>586</v>
      </c>
      <c r="B595" s="3" t="s">
        <v>1262</v>
      </c>
      <c r="C595" s="3" t="s">
        <v>1263</v>
      </c>
      <c r="D595" s="3" t="s">
        <v>131</v>
      </c>
      <c r="E595" s="9">
        <v>0.29999999560000001</v>
      </c>
      <c r="F595" s="8">
        <v>18019.294669999999</v>
      </c>
      <c r="G595" s="3" t="s">
        <v>81</v>
      </c>
      <c r="H595" s="4">
        <f t="shared" si="9"/>
        <v>5405.7883217151038</v>
      </c>
    </row>
    <row r="596" spans="1:8" ht="15.75">
      <c r="A596" s="13">
        <v>587</v>
      </c>
      <c r="B596" s="3" t="s">
        <v>1264</v>
      </c>
      <c r="C596" s="3" t="s">
        <v>1265</v>
      </c>
      <c r="D596" s="3" t="s">
        <v>131</v>
      </c>
      <c r="E596" s="9">
        <v>8.5782432000000002E-3</v>
      </c>
      <c r="F596" s="8">
        <v>161.08472176000001</v>
      </c>
      <c r="G596" s="3" t="s">
        <v>74</v>
      </c>
      <c r="H596" s="4">
        <f t="shared" si="9"/>
        <v>1.3818239190616122</v>
      </c>
    </row>
    <row r="597" spans="1:8" ht="15.75">
      <c r="A597" s="13">
        <v>588</v>
      </c>
      <c r="B597" s="3" t="s">
        <v>1266</v>
      </c>
      <c r="C597" s="3" t="s">
        <v>1267</v>
      </c>
      <c r="D597" s="3" t="s">
        <v>131</v>
      </c>
      <c r="E597" s="9">
        <v>9.3298888900000002E-2</v>
      </c>
      <c r="F597" s="8">
        <v>138.15</v>
      </c>
      <c r="G597" s="3" t="s">
        <v>74</v>
      </c>
      <c r="H597" s="4">
        <f t="shared" si="9"/>
        <v>12.889241501535</v>
      </c>
    </row>
    <row r="598" spans="1:8" ht="15.75">
      <c r="A598" s="13">
        <v>589</v>
      </c>
      <c r="B598" s="3" t="s">
        <v>1268</v>
      </c>
      <c r="C598" s="3" t="s">
        <v>1269</v>
      </c>
      <c r="D598" s="3" t="s">
        <v>131</v>
      </c>
      <c r="E598" s="9">
        <v>2.6756253000000001E-2</v>
      </c>
      <c r="F598" s="8">
        <v>419.64988049999999</v>
      </c>
      <c r="G598" s="3" t="s">
        <v>75</v>
      </c>
      <c r="H598" s="4">
        <f t="shared" si="9"/>
        <v>11.228258374077766</v>
      </c>
    </row>
    <row r="599" spans="1:8" ht="15.75">
      <c r="A599" s="13">
        <v>590</v>
      </c>
      <c r="B599" s="3" t="s">
        <v>1270</v>
      </c>
      <c r="C599" s="3" t="s">
        <v>1271</v>
      </c>
      <c r="D599" s="3" t="s">
        <v>131</v>
      </c>
      <c r="E599" s="9">
        <v>1.7214004E-3</v>
      </c>
      <c r="F599" s="8">
        <v>306.35000000000002</v>
      </c>
      <c r="G599" s="3" t="s">
        <v>73</v>
      </c>
      <c r="H599" s="4">
        <f t="shared" si="9"/>
        <v>0.52735101254000005</v>
      </c>
    </row>
    <row r="600" spans="1:8" ht="15.75">
      <c r="A600" s="13">
        <v>591</v>
      </c>
      <c r="B600" s="3" t="s">
        <v>20</v>
      </c>
      <c r="C600" s="3" t="s">
        <v>1272</v>
      </c>
      <c r="D600" s="3" t="s">
        <v>131</v>
      </c>
      <c r="E600" s="9">
        <v>2.5138198E-2</v>
      </c>
      <c r="F600" s="8">
        <v>547.73678759999996</v>
      </c>
      <c r="G600" s="3" t="s">
        <v>73</v>
      </c>
      <c r="H600" s="4">
        <f t="shared" si="9"/>
        <v>13.769115818572743</v>
      </c>
    </row>
    <row r="601" spans="1:8" ht="15.75">
      <c r="A601" s="13">
        <v>592</v>
      </c>
      <c r="B601" s="3" t="s">
        <v>1273</v>
      </c>
      <c r="C601" s="3" t="s">
        <v>1274</v>
      </c>
      <c r="D601" s="3" t="s">
        <v>131</v>
      </c>
      <c r="E601" s="9">
        <v>5.6802100000000001E-2</v>
      </c>
      <c r="F601" s="8">
        <v>280</v>
      </c>
      <c r="G601" s="3" t="s">
        <v>74</v>
      </c>
      <c r="H601" s="4">
        <f t="shared" si="9"/>
        <v>15.904588</v>
      </c>
    </row>
    <row r="602" spans="1:8" ht="15.75">
      <c r="A602" s="13">
        <v>593</v>
      </c>
      <c r="B602" s="3" t="s">
        <v>1275</v>
      </c>
      <c r="C602" s="3" t="s">
        <v>1276</v>
      </c>
      <c r="D602" s="3" t="s">
        <v>131</v>
      </c>
      <c r="E602" s="9">
        <v>0.1076203043</v>
      </c>
      <c r="F602" s="8">
        <v>1576.4340852</v>
      </c>
      <c r="G602" s="3" t="s">
        <v>75</v>
      </c>
      <c r="H602" s="4">
        <f t="shared" si="9"/>
        <v>169.65631595811612</v>
      </c>
    </row>
    <row r="603" spans="1:8" ht="15.75">
      <c r="A603" s="13">
        <v>594</v>
      </c>
      <c r="B603" s="3" t="s">
        <v>1277</v>
      </c>
      <c r="C603" s="3" t="s">
        <v>1278</v>
      </c>
      <c r="D603" s="3" t="s">
        <v>131</v>
      </c>
      <c r="E603" s="9">
        <v>5.6171175099999998E-2</v>
      </c>
      <c r="F603" s="8">
        <v>664.43265640000004</v>
      </c>
      <c r="G603" s="3" t="s">
        <v>75</v>
      </c>
      <c r="H603" s="4">
        <f t="shared" si="9"/>
        <v>37.321963084802533</v>
      </c>
    </row>
    <row r="604" spans="1:8" ht="15.75">
      <c r="A604" s="13">
        <v>595</v>
      </c>
      <c r="B604" s="3" t="s">
        <v>1279</v>
      </c>
      <c r="C604" s="3" t="s">
        <v>1280</v>
      </c>
      <c r="D604" s="3" t="s">
        <v>131</v>
      </c>
      <c r="E604" s="9">
        <v>1.6840194999999999E-2</v>
      </c>
      <c r="F604" s="8">
        <v>209.40769080000001</v>
      </c>
      <c r="G604" s="3" t="s">
        <v>73</v>
      </c>
      <c r="H604" s="4">
        <f t="shared" si="9"/>
        <v>3.5264663475717057</v>
      </c>
    </row>
    <row r="605" spans="1:8" ht="15.75">
      <c r="A605" s="13">
        <v>596</v>
      </c>
      <c r="B605" s="3" t="s">
        <v>1281</v>
      </c>
      <c r="C605" s="3" t="s">
        <v>1282</v>
      </c>
      <c r="D605" s="3" t="s">
        <v>131</v>
      </c>
      <c r="E605" s="9">
        <v>8.0472270000000003E-4</v>
      </c>
      <c r="F605" s="8">
        <v>450.59</v>
      </c>
      <c r="G605" s="3" t="s">
        <v>82</v>
      </c>
      <c r="H605" s="4">
        <f t="shared" si="9"/>
        <v>0.36260000139299997</v>
      </c>
    </row>
    <row r="606" spans="1:8" ht="15.75">
      <c r="A606" s="13">
        <v>597</v>
      </c>
      <c r="B606" s="3" t="s">
        <v>1283</v>
      </c>
      <c r="C606" s="3" t="s">
        <v>1284</v>
      </c>
      <c r="D606" s="3" t="s">
        <v>131</v>
      </c>
      <c r="E606" s="9">
        <v>0.1268571667</v>
      </c>
      <c r="F606" s="8">
        <v>379.8</v>
      </c>
      <c r="G606" s="3" t="s">
        <v>74</v>
      </c>
      <c r="H606" s="4">
        <f t="shared" si="9"/>
        <v>48.180351912660001</v>
      </c>
    </row>
    <row r="607" spans="1:8" ht="15.75">
      <c r="A607" s="13">
        <v>598</v>
      </c>
      <c r="B607" s="3" t="s">
        <v>1285</v>
      </c>
      <c r="C607" s="3" t="s">
        <v>1286</v>
      </c>
      <c r="D607" s="3" t="s">
        <v>131</v>
      </c>
      <c r="E607" s="9">
        <v>0.13156577159999999</v>
      </c>
      <c r="F607" s="8">
        <v>1519.56</v>
      </c>
      <c r="G607" s="3" t="s">
        <v>75</v>
      </c>
      <c r="H607" s="4">
        <f t="shared" si="9"/>
        <v>199.92208389249598</v>
      </c>
    </row>
    <row r="608" spans="1:8" ht="15.75">
      <c r="A608" s="13">
        <v>599</v>
      </c>
      <c r="B608" s="3" t="s">
        <v>1287</v>
      </c>
      <c r="C608" s="3" t="s">
        <v>1288</v>
      </c>
      <c r="D608" s="3" t="s">
        <v>131</v>
      </c>
      <c r="E608" s="13"/>
      <c r="F608" s="8">
        <v>0</v>
      </c>
      <c r="G608" s="3" t="s">
        <v>73</v>
      </c>
      <c r="H608" s="4">
        <f t="shared" si="9"/>
        <v>0</v>
      </c>
    </row>
    <row r="609" spans="1:8" ht="15.75">
      <c r="A609" s="13">
        <v>600</v>
      </c>
      <c r="B609" s="3" t="s">
        <v>1289</v>
      </c>
      <c r="C609" s="3" t="s">
        <v>1290</v>
      </c>
      <c r="D609" s="3" t="s">
        <v>131</v>
      </c>
      <c r="E609" s="9">
        <v>0.1109213671</v>
      </c>
      <c r="F609" s="8">
        <v>925.24608799999999</v>
      </c>
      <c r="G609" s="3" t="s">
        <v>75</v>
      </c>
      <c r="H609" s="4">
        <f t="shared" si="9"/>
        <v>102.62956098488691</v>
      </c>
    </row>
    <row r="610" spans="1:8" ht="15.75">
      <c r="A610" s="13">
        <v>601</v>
      </c>
      <c r="B610" s="3" t="s">
        <v>1291</v>
      </c>
      <c r="C610" s="3" t="s">
        <v>1292</v>
      </c>
      <c r="D610" s="3" t="s">
        <v>131</v>
      </c>
      <c r="E610" s="9">
        <v>1.1486236000000001E-3</v>
      </c>
      <c r="F610" s="8">
        <v>555.65468639999995</v>
      </c>
      <c r="G610" s="3" t="s">
        <v>75</v>
      </c>
      <c r="H610" s="4">
        <f t="shared" si="9"/>
        <v>0.63823808624963907</v>
      </c>
    </row>
    <row r="611" spans="1:8" ht="15.75">
      <c r="A611" s="13">
        <v>602</v>
      </c>
      <c r="B611" s="3" t="s">
        <v>1293</v>
      </c>
      <c r="C611" s="3" t="s">
        <v>1294</v>
      </c>
      <c r="D611" s="3" t="s">
        <v>131</v>
      </c>
      <c r="E611" s="9">
        <v>7.5229201000000002E-3</v>
      </c>
      <c r="F611" s="8">
        <v>129.1401194</v>
      </c>
      <c r="G611" s="3" t="s">
        <v>73</v>
      </c>
      <c r="H611" s="4">
        <f t="shared" si="9"/>
        <v>0.97151079995066003</v>
      </c>
    </row>
    <row r="612" spans="1:8" ht="15.75">
      <c r="A612" s="13">
        <v>603</v>
      </c>
      <c r="B612" s="3" t="s">
        <v>1295</v>
      </c>
      <c r="C612" s="3" t="s">
        <v>1296</v>
      </c>
      <c r="D612" s="3" t="s">
        <v>131</v>
      </c>
      <c r="E612" s="9">
        <v>8.2601391199999999E-2</v>
      </c>
      <c r="F612" s="8">
        <v>139.378308</v>
      </c>
      <c r="G612" s="3" t="s">
        <v>74</v>
      </c>
      <c r="H612" s="4">
        <f t="shared" si="9"/>
        <v>11.512842143902089</v>
      </c>
    </row>
    <row r="613" spans="1:8" ht="15.75">
      <c r="A613" s="13">
        <v>604</v>
      </c>
      <c r="B613" s="3" t="s">
        <v>1297</v>
      </c>
      <c r="C613" s="3" t="s">
        <v>1298</v>
      </c>
      <c r="D613" s="3" t="s">
        <v>131</v>
      </c>
      <c r="E613" s="9">
        <v>1.41742901E-2</v>
      </c>
      <c r="F613" s="8">
        <v>1501.4335242</v>
      </c>
      <c r="G613" s="3" t="s">
        <v>75</v>
      </c>
      <c r="H613" s="4">
        <f t="shared" si="9"/>
        <v>21.281754337876169</v>
      </c>
    </row>
    <row r="614" spans="1:8" ht="15.75">
      <c r="A614" s="13">
        <v>605</v>
      </c>
      <c r="B614" s="3" t="s">
        <v>1299</v>
      </c>
      <c r="C614" s="3" t="s">
        <v>1300</v>
      </c>
      <c r="D614" s="3" t="s">
        <v>131</v>
      </c>
      <c r="E614" s="9">
        <v>0.2013541113</v>
      </c>
      <c r="F614" s="8">
        <v>160.48455849999999</v>
      </c>
      <c r="G614" s="3" t="s">
        <v>73</v>
      </c>
      <c r="H614" s="4">
        <f t="shared" si="9"/>
        <v>32.314225654140358</v>
      </c>
    </row>
    <row r="615" spans="1:8" ht="15.75">
      <c r="A615" s="13">
        <v>606</v>
      </c>
      <c r="B615" s="3" t="s">
        <v>1301</v>
      </c>
      <c r="C615" s="3" t="s">
        <v>1302</v>
      </c>
      <c r="D615" s="3" t="s">
        <v>131</v>
      </c>
      <c r="E615" s="9">
        <v>0.3743983917</v>
      </c>
      <c r="F615" s="8">
        <v>3179.9957387999998</v>
      </c>
      <c r="G615" s="3" t="s">
        <v>82</v>
      </c>
      <c r="H615" s="4">
        <f t="shared" si="9"/>
        <v>1190.5852902195732</v>
      </c>
    </row>
    <row r="616" spans="1:8" ht="15.75">
      <c r="A616" s="13">
        <v>607</v>
      </c>
      <c r="B616" s="3" t="s">
        <v>1303</v>
      </c>
      <c r="C616" s="3" t="s">
        <v>1304</v>
      </c>
      <c r="D616" s="3" t="s">
        <v>131</v>
      </c>
      <c r="E616" s="9">
        <v>2.3316466099999999E-2</v>
      </c>
      <c r="F616" s="8">
        <v>1430.0286156</v>
      </c>
      <c r="G616" s="3" t="s">
        <v>75</v>
      </c>
      <c r="H616" s="4">
        <f t="shared" si="9"/>
        <v>33.343213737667327</v>
      </c>
    </row>
    <row r="617" spans="1:8" ht="15.75">
      <c r="A617" s="13">
        <v>608</v>
      </c>
      <c r="B617" s="3" t="s">
        <v>1305</v>
      </c>
      <c r="C617" s="3" t="s">
        <v>1306</v>
      </c>
      <c r="D617" s="3" t="s">
        <v>131</v>
      </c>
      <c r="E617" s="9">
        <v>1.82518E-5</v>
      </c>
      <c r="F617" s="8">
        <v>356.13</v>
      </c>
      <c r="G617" s="3" t="s">
        <v>79</v>
      </c>
      <c r="H617" s="4">
        <f t="shared" si="9"/>
        <v>6.5000135340000003E-3</v>
      </c>
    </row>
    <row r="618" spans="1:8" ht="15.75">
      <c r="A618" s="13">
        <v>609</v>
      </c>
      <c r="B618" s="3" t="s">
        <v>1307</v>
      </c>
      <c r="C618" s="3" t="s">
        <v>1308</v>
      </c>
      <c r="D618" s="3" t="s">
        <v>131</v>
      </c>
      <c r="E618" s="9">
        <v>0.2351433071</v>
      </c>
      <c r="F618" s="8">
        <v>2827.2639989999998</v>
      </c>
      <c r="G618" s="3" t="s">
        <v>75</v>
      </c>
      <c r="H618" s="4">
        <f t="shared" si="9"/>
        <v>664.81220676963108</v>
      </c>
    </row>
    <row r="619" spans="1:8" ht="15.75">
      <c r="A619" s="13">
        <v>610</v>
      </c>
      <c r="B619" s="3" t="s">
        <v>1309</v>
      </c>
      <c r="C619" s="3" t="s">
        <v>1310</v>
      </c>
      <c r="D619" s="3" t="s">
        <v>131</v>
      </c>
      <c r="E619" s="9">
        <v>3.0196938000000002E-3</v>
      </c>
      <c r="F619" s="8">
        <v>112.90270700000001</v>
      </c>
      <c r="G619" s="3" t="s">
        <v>73</v>
      </c>
      <c r="H619" s="4">
        <f t="shared" si="9"/>
        <v>0.34093160433111663</v>
      </c>
    </row>
    <row r="620" spans="1:8" ht="15.75">
      <c r="A620" s="13">
        <v>611</v>
      </c>
      <c r="B620" s="3" t="s">
        <v>1311</v>
      </c>
      <c r="C620" s="3" t="s">
        <v>1312</v>
      </c>
      <c r="D620" s="3" t="s">
        <v>131</v>
      </c>
      <c r="E620" s="9">
        <v>0.36806226279999998</v>
      </c>
      <c r="F620" s="8">
        <v>5036.1244219</v>
      </c>
      <c r="G620" s="3" t="s">
        <v>79</v>
      </c>
      <c r="H620" s="4">
        <f t="shared" si="9"/>
        <v>1853.6073504668559</v>
      </c>
    </row>
    <row r="621" spans="1:8" ht="15.75">
      <c r="A621" s="13">
        <v>612</v>
      </c>
      <c r="B621" s="3" t="s">
        <v>1313</v>
      </c>
      <c r="C621" s="3" t="s">
        <v>1314</v>
      </c>
      <c r="D621" s="3" t="s">
        <v>131</v>
      </c>
      <c r="E621" s="9">
        <v>3.9778490000000003E-3</v>
      </c>
      <c r="F621" s="8">
        <v>15076.332972</v>
      </c>
      <c r="G621" s="3" t="s">
        <v>75</v>
      </c>
      <c r="H621" s="4">
        <f t="shared" si="9"/>
        <v>59.971376036337233</v>
      </c>
    </row>
    <row r="622" spans="1:8" ht="15.75">
      <c r="A622" s="13">
        <v>613</v>
      </c>
      <c r="B622" s="3" t="s">
        <v>1315</v>
      </c>
      <c r="C622" s="3" t="s">
        <v>1316</v>
      </c>
      <c r="D622" s="3" t="s">
        <v>131</v>
      </c>
      <c r="E622" s="9">
        <v>0.62806910510000002</v>
      </c>
      <c r="F622" s="8">
        <v>150.15741048000001</v>
      </c>
      <c r="G622" s="3" t="s">
        <v>75</v>
      </c>
      <c r="H622" s="4">
        <f t="shared" si="9"/>
        <v>94.309230424306975</v>
      </c>
    </row>
    <row r="623" spans="1:8" ht="15.75">
      <c r="A623" s="13">
        <v>614</v>
      </c>
      <c r="B623" s="3" t="s">
        <v>1317</v>
      </c>
      <c r="C623" s="3" t="s">
        <v>1318</v>
      </c>
      <c r="D623" s="3" t="s">
        <v>131</v>
      </c>
      <c r="E623" s="9">
        <v>0.31102749190000001</v>
      </c>
      <c r="F623" s="8">
        <v>893.01725775</v>
      </c>
      <c r="G623" s="3" t="s">
        <v>74</v>
      </c>
      <c r="H623" s="4">
        <f t="shared" si="9"/>
        <v>277.75291790139835</v>
      </c>
    </row>
    <row r="624" spans="1:8" ht="15.75">
      <c r="A624" s="13">
        <v>615</v>
      </c>
      <c r="B624" s="3" t="s">
        <v>1319</v>
      </c>
      <c r="C624" s="3" t="s">
        <v>1320</v>
      </c>
      <c r="D624" s="3" t="s">
        <v>131</v>
      </c>
      <c r="E624" s="9">
        <v>0.4426125071</v>
      </c>
      <c r="F624" s="8">
        <v>4725.9273229999999</v>
      </c>
      <c r="G624" s="3" t="s">
        <v>74</v>
      </c>
      <c r="H624" s="4">
        <f t="shared" si="9"/>
        <v>2091.7545408054216</v>
      </c>
    </row>
    <row r="625" spans="1:8" ht="15.75">
      <c r="A625" s="13">
        <v>616</v>
      </c>
      <c r="B625" s="3" t="s">
        <v>1321</v>
      </c>
      <c r="C625" s="3" t="s">
        <v>1322</v>
      </c>
      <c r="D625" s="3" t="s">
        <v>131</v>
      </c>
      <c r="E625" s="9">
        <v>0.62123858799999998</v>
      </c>
      <c r="F625" s="8">
        <v>4125.6393749999997</v>
      </c>
      <c r="G625" s="3" t="s">
        <v>76</v>
      </c>
      <c r="H625" s="4">
        <f t="shared" si="9"/>
        <v>2563.0063799222021</v>
      </c>
    </row>
    <row r="626" spans="1:8" ht="15.75">
      <c r="A626" s="13">
        <v>617</v>
      </c>
      <c r="B626" s="3" t="s">
        <v>1323</v>
      </c>
      <c r="C626" s="3" t="s">
        <v>1324</v>
      </c>
      <c r="D626" s="3" t="s">
        <v>131</v>
      </c>
      <c r="E626" s="9">
        <v>4.7108321000000003E-3</v>
      </c>
      <c r="F626" s="8">
        <v>280.02537000000001</v>
      </c>
      <c r="G626" s="3" t="s">
        <v>73</v>
      </c>
      <c r="H626" s="4">
        <f t="shared" si="9"/>
        <v>1.3191525018103771</v>
      </c>
    </row>
    <row r="627" spans="1:8" ht="15.75">
      <c r="A627" s="13">
        <v>618</v>
      </c>
      <c r="B627" s="3" t="s">
        <v>1325</v>
      </c>
      <c r="C627" s="3" t="s">
        <v>1326</v>
      </c>
      <c r="D627" s="3" t="s">
        <v>131</v>
      </c>
      <c r="E627" s="9">
        <v>0.1812397036</v>
      </c>
      <c r="F627" s="8">
        <v>268.96878859999998</v>
      </c>
      <c r="G627" s="3" t="s">
        <v>77</v>
      </c>
      <c r="H627" s="4">
        <f t="shared" si="9"/>
        <v>48.747823523515052</v>
      </c>
    </row>
    <row r="628" spans="1:8" ht="15.75">
      <c r="A628" s="13">
        <v>619</v>
      </c>
      <c r="B628" s="3" t="s">
        <v>1327</v>
      </c>
      <c r="C628" s="3" t="s">
        <v>1328</v>
      </c>
      <c r="D628" s="3" t="s">
        <v>131</v>
      </c>
      <c r="E628" s="9">
        <v>2.9297143E-3</v>
      </c>
      <c r="F628" s="8">
        <v>2660</v>
      </c>
      <c r="G628" s="3" t="s">
        <v>79</v>
      </c>
      <c r="H628" s="4">
        <f t="shared" si="9"/>
        <v>7.793040038</v>
      </c>
    </row>
    <row r="629" spans="1:8" ht="15.75">
      <c r="A629" s="13">
        <v>620</v>
      </c>
      <c r="B629" s="3" t="s">
        <v>1329</v>
      </c>
      <c r="C629" s="3" t="s">
        <v>1330</v>
      </c>
      <c r="D629" s="3" t="s">
        <v>131</v>
      </c>
      <c r="E629" s="9">
        <v>2.5378784599999999E-2</v>
      </c>
      <c r="F629" s="8">
        <v>201.72255060000001</v>
      </c>
      <c r="G629" s="3" t="s">
        <v>75</v>
      </c>
      <c r="H629" s="4">
        <f t="shared" si="9"/>
        <v>5.119473160640001</v>
      </c>
    </row>
    <row r="630" spans="1:8" ht="15.75">
      <c r="A630" s="13">
        <v>621</v>
      </c>
      <c r="B630" s="3" t="s">
        <v>1331</v>
      </c>
      <c r="C630" s="3" t="s">
        <v>1332</v>
      </c>
      <c r="D630" s="3" t="s">
        <v>131</v>
      </c>
      <c r="E630" s="9">
        <v>0.23352500000000001</v>
      </c>
      <c r="F630" s="8">
        <v>312</v>
      </c>
      <c r="G630" s="3" t="s">
        <v>74</v>
      </c>
      <c r="H630" s="4">
        <f t="shared" si="9"/>
        <v>72.859800000000007</v>
      </c>
    </row>
    <row r="631" spans="1:8" ht="15.75">
      <c r="A631" s="13">
        <v>622</v>
      </c>
      <c r="B631" s="3" t="s">
        <v>1333</v>
      </c>
      <c r="C631" s="3" t="s">
        <v>1334</v>
      </c>
      <c r="D631" s="3" t="s">
        <v>131</v>
      </c>
      <c r="E631" s="9">
        <v>3.4526692800000001E-2</v>
      </c>
      <c r="F631" s="8">
        <v>2813.5496515</v>
      </c>
      <c r="G631" s="3" t="s">
        <v>79</v>
      </c>
      <c r="H631" s="4">
        <f t="shared" si="9"/>
        <v>97.142564494887566</v>
      </c>
    </row>
    <row r="632" spans="1:8" ht="15.75">
      <c r="A632" s="13">
        <v>623</v>
      </c>
      <c r="B632" s="3" t="s">
        <v>1335</v>
      </c>
      <c r="C632" s="3" t="s">
        <v>1336</v>
      </c>
      <c r="D632" s="3" t="s">
        <v>131</v>
      </c>
      <c r="E632" s="9">
        <v>2.20790272E-2</v>
      </c>
      <c r="F632" s="8">
        <v>3271.692</v>
      </c>
      <c r="G632" s="3" t="s">
        <v>73</v>
      </c>
      <c r="H632" s="4">
        <f t="shared" si="9"/>
        <v>72.235776658022402</v>
      </c>
    </row>
    <row r="633" spans="1:8" ht="15.75">
      <c r="A633" s="13">
        <v>624</v>
      </c>
      <c r="B633" s="3" t="s">
        <v>1337</v>
      </c>
      <c r="C633" s="3" t="s">
        <v>1338</v>
      </c>
      <c r="D633" s="3" t="s">
        <v>131</v>
      </c>
      <c r="E633" s="9">
        <v>1.2583909999999999E-4</v>
      </c>
      <c r="F633" s="8">
        <v>551.74195440000005</v>
      </c>
      <c r="G633" s="3" t="s">
        <v>73</v>
      </c>
      <c r="H633" s="4">
        <f t="shared" si="9"/>
        <v>6.9430710973937049E-2</v>
      </c>
    </row>
    <row r="634" spans="1:8" ht="15.75">
      <c r="A634" s="13">
        <v>625</v>
      </c>
      <c r="B634" s="3" t="s">
        <v>1339</v>
      </c>
      <c r="C634" s="3" t="s">
        <v>1340</v>
      </c>
      <c r="D634" s="3" t="s">
        <v>131</v>
      </c>
      <c r="E634" s="9">
        <v>0.15482696970000001</v>
      </c>
      <c r="F634" s="8">
        <v>9178.9871999999996</v>
      </c>
      <c r="G634" s="3" t="s">
        <v>74</v>
      </c>
      <c r="H634" s="4">
        <f t="shared" si="9"/>
        <v>1421.1547730910879</v>
      </c>
    </row>
    <row r="635" spans="1:8" ht="15.75">
      <c r="A635" s="13">
        <v>626</v>
      </c>
      <c r="B635" s="3" t="s">
        <v>1341</v>
      </c>
      <c r="C635" s="3" t="s">
        <v>1342</v>
      </c>
      <c r="D635" s="3" t="s">
        <v>131</v>
      </c>
      <c r="E635" s="9">
        <v>1.6424314299999999E-2</v>
      </c>
      <c r="F635" s="8">
        <v>387.90076049999999</v>
      </c>
      <c r="G635" s="3" t="s">
        <v>75</v>
      </c>
      <c r="H635" s="4">
        <f t="shared" si="9"/>
        <v>6.3710040076610248</v>
      </c>
    </row>
    <row r="636" spans="1:8" ht="15.75">
      <c r="A636" s="13">
        <v>627</v>
      </c>
      <c r="B636" s="3" t="s">
        <v>1343</v>
      </c>
      <c r="C636" s="3" t="s">
        <v>1344</v>
      </c>
      <c r="D636" s="3" t="s">
        <v>131</v>
      </c>
      <c r="E636" s="9">
        <v>0.37760863909999998</v>
      </c>
      <c r="F636" s="8">
        <v>2477.4803783500001</v>
      </c>
      <c r="G636" s="3" t="s">
        <v>74</v>
      </c>
      <c r="H636" s="4">
        <f t="shared" si="9"/>
        <v>935.5179940656966</v>
      </c>
    </row>
    <row r="637" spans="1:8" ht="15.75">
      <c r="A637" s="13">
        <v>628</v>
      </c>
      <c r="B637" s="3" t="s">
        <v>1345</v>
      </c>
      <c r="C637" s="3" t="s">
        <v>1346</v>
      </c>
      <c r="D637" s="3" t="s">
        <v>131</v>
      </c>
      <c r="E637" s="9">
        <v>0.17364713009999999</v>
      </c>
      <c r="F637" s="8">
        <v>648.62488082000004</v>
      </c>
      <c r="G637" s="3" t="s">
        <v>77</v>
      </c>
      <c r="H637" s="4">
        <f t="shared" si="9"/>
        <v>112.63184906584753</v>
      </c>
    </row>
    <row r="638" spans="1:8" ht="15.75">
      <c r="A638" s="13">
        <v>629</v>
      </c>
      <c r="B638" s="3" t="s">
        <v>1347</v>
      </c>
      <c r="C638" s="3" t="s">
        <v>1348</v>
      </c>
      <c r="D638" s="3" t="s">
        <v>131</v>
      </c>
      <c r="E638" s="9">
        <v>0.46809041909999999</v>
      </c>
      <c r="F638" s="8">
        <v>440.76594695</v>
      </c>
      <c r="G638" s="3" t="s">
        <v>74</v>
      </c>
      <c r="H638" s="4">
        <f t="shared" si="9"/>
        <v>206.31831683283386</v>
      </c>
    </row>
    <row r="639" spans="1:8" ht="15.75">
      <c r="A639" s="13">
        <v>630</v>
      </c>
      <c r="B639" s="3" t="s">
        <v>1349</v>
      </c>
      <c r="C639" s="3" t="s">
        <v>1350</v>
      </c>
      <c r="D639" s="3" t="s">
        <v>131</v>
      </c>
      <c r="E639" s="9">
        <v>8.8194439999999999E-4</v>
      </c>
      <c r="F639" s="8">
        <v>1739.0844188999999</v>
      </c>
      <c r="G639" s="3" t="s">
        <v>74</v>
      </c>
      <c r="H639" s="4">
        <f t="shared" si="9"/>
        <v>1.5337757643761092</v>
      </c>
    </row>
    <row r="640" spans="1:8" ht="15.75">
      <c r="A640" s="13">
        <v>631</v>
      </c>
      <c r="B640" s="3" t="s">
        <v>1351</v>
      </c>
      <c r="C640" s="3" t="s">
        <v>1352</v>
      </c>
      <c r="D640" s="3" t="s">
        <v>131</v>
      </c>
      <c r="E640" s="9">
        <v>3.5933332999999999E-3</v>
      </c>
      <c r="F640" s="8">
        <v>535.5</v>
      </c>
      <c r="G640" s="3" t="s">
        <v>74</v>
      </c>
      <c r="H640" s="4">
        <f t="shared" si="9"/>
        <v>1.92422998215</v>
      </c>
    </row>
    <row r="641" spans="1:8" ht="15.75">
      <c r="A641" s="13">
        <v>632</v>
      </c>
      <c r="B641" s="3" t="s">
        <v>1353</v>
      </c>
      <c r="C641" s="3" t="s">
        <v>1354</v>
      </c>
      <c r="D641" s="3" t="s">
        <v>131</v>
      </c>
      <c r="E641" s="9">
        <v>4.6093677E-2</v>
      </c>
      <c r="F641" s="8">
        <v>855.75183924999999</v>
      </c>
      <c r="G641" s="3" t="s">
        <v>73</v>
      </c>
      <c r="H641" s="4">
        <f t="shared" si="9"/>
        <v>39.444748870545425</v>
      </c>
    </row>
    <row r="642" spans="1:8" ht="15.75">
      <c r="A642" s="13">
        <v>633</v>
      </c>
      <c r="B642" s="3" t="s">
        <v>1355</v>
      </c>
      <c r="C642" s="3" t="s">
        <v>1356</v>
      </c>
      <c r="D642" s="3" t="s">
        <v>131</v>
      </c>
      <c r="E642" s="9">
        <v>0.34498250699999999</v>
      </c>
      <c r="F642" s="8">
        <v>6368.1109100000003</v>
      </c>
      <c r="G642" s="3" t="s">
        <v>75</v>
      </c>
      <c r="H642" s="4">
        <f t="shared" si="9"/>
        <v>2196.8868665858513</v>
      </c>
    </row>
    <row r="643" spans="1:8" ht="15.75">
      <c r="A643" s="13">
        <v>634</v>
      </c>
      <c r="B643" s="3" t="s">
        <v>1357</v>
      </c>
      <c r="C643" s="3" t="s">
        <v>1358</v>
      </c>
      <c r="D643" s="3" t="s">
        <v>131</v>
      </c>
      <c r="E643" s="9">
        <v>1.0423164000000001E-3</v>
      </c>
      <c r="F643" s="8">
        <v>1823.9364</v>
      </c>
      <c r="G643" s="3" t="s">
        <v>77</v>
      </c>
      <c r="H643" s="4">
        <f t="shared" si="9"/>
        <v>1.9011188222769602</v>
      </c>
    </row>
    <row r="644" spans="1:8" ht="15.75">
      <c r="A644" s="13">
        <v>635</v>
      </c>
      <c r="B644" s="3" t="s">
        <v>1359</v>
      </c>
      <c r="C644" s="3" t="s">
        <v>1360</v>
      </c>
      <c r="D644" s="3" t="s">
        <v>131</v>
      </c>
      <c r="E644" s="9">
        <v>0.1351705315</v>
      </c>
      <c r="F644" s="8">
        <v>654.57351985000003</v>
      </c>
      <c r="G644" s="3" t="s">
        <v>73</v>
      </c>
      <c r="H644" s="4">
        <f t="shared" si="9"/>
        <v>88.479050583950297</v>
      </c>
    </row>
    <row r="645" spans="1:8" ht="15.75">
      <c r="A645" s="13">
        <v>636</v>
      </c>
      <c r="B645" s="3" t="s">
        <v>1361</v>
      </c>
      <c r="C645" s="3" t="s">
        <v>1362</v>
      </c>
      <c r="D645" s="3" t="s">
        <v>131</v>
      </c>
      <c r="E645" s="9">
        <v>2.0406908999999998E-3</v>
      </c>
      <c r="F645" s="8">
        <v>1010.9872896000001</v>
      </c>
      <c r="G645" s="3" t="s">
        <v>75</v>
      </c>
      <c r="H645" s="4">
        <f t="shared" si="9"/>
        <v>2.0631125619023845</v>
      </c>
    </row>
    <row r="646" spans="1:8" ht="15.75">
      <c r="A646" s="13">
        <v>637</v>
      </c>
      <c r="B646" s="3" t="s">
        <v>1363</v>
      </c>
      <c r="C646" s="3" t="s">
        <v>1364</v>
      </c>
      <c r="D646" s="3" t="s">
        <v>131</v>
      </c>
      <c r="E646" s="9">
        <v>4.2343433999999999E-3</v>
      </c>
      <c r="F646" s="8">
        <v>29.7</v>
      </c>
      <c r="G646" s="3" t="s">
        <v>74</v>
      </c>
      <c r="H646" s="4">
        <f t="shared" si="9"/>
        <v>0.12575999897999998</v>
      </c>
    </row>
    <row r="647" spans="1:8" ht="15.75">
      <c r="A647" s="13">
        <v>638</v>
      </c>
      <c r="B647" s="3" t="s">
        <v>1365</v>
      </c>
      <c r="C647" s="3" t="s">
        <v>1366</v>
      </c>
      <c r="D647" s="3" t="s">
        <v>131</v>
      </c>
      <c r="E647" s="9">
        <v>0.29999190040000001</v>
      </c>
      <c r="F647" s="8">
        <v>21269.189239200001</v>
      </c>
      <c r="G647" s="3" t="s">
        <v>81</v>
      </c>
      <c r="H647" s="4">
        <f t="shared" si="9"/>
        <v>6380.5844998348384</v>
      </c>
    </row>
    <row r="648" spans="1:8" ht="15.75">
      <c r="A648" s="13">
        <v>639</v>
      </c>
      <c r="B648" s="3" t="s">
        <v>19</v>
      </c>
      <c r="C648" s="3" t="s">
        <v>1367</v>
      </c>
      <c r="D648" s="3" t="s">
        <v>131</v>
      </c>
      <c r="E648" s="9">
        <v>1.1608695999999999E-3</v>
      </c>
      <c r="F648" s="8">
        <v>966</v>
      </c>
      <c r="G648" s="3" t="s">
        <v>74</v>
      </c>
      <c r="H648" s="4">
        <f t="shared" si="9"/>
        <v>1.1214000335999998</v>
      </c>
    </row>
    <row r="649" spans="1:8" ht="15.75">
      <c r="A649" s="13">
        <v>640</v>
      </c>
      <c r="B649" s="3" t="s">
        <v>1368</v>
      </c>
      <c r="C649" s="3" t="s">
        <v>1369</v>
      </c>
      <c r="D649" s="3" t="s">
        <v>131</v>
      </c>
      <c r="E649" s="9">
        <v>1.78623581E-2</v>
      </c>
      <c r="F649" s="8">
        <v>155.8521212</v>
      </c>
      <c r="G649" s="3" t="s">
        <v>74</v>
      </c>
      <c r="H649" s="4">
        <f t="shared" si="9"/>
        <v>2.7838863995190017</v>
      </c>
    </row>
    <row r="650" spans="1:8" ht="15.75">
      <c r="A650" s="13">
        <v>641</v>
      </c>
      <c r="B650" s="3" t="s">
        <v>1370</v>
      </c>
      <c r="C650" s="3" t="s">
        <v>1371</v>
      </c>
      <c r="D650" s="3" t="s">
        <v>131</v>
      </c>
      <c r="E650" s="9">
        <v>0.23502231230000001</v>
      </c>
      <c r="F650" s="8">
        <v>3221.0919321000001</v>
      </c>
      <c r="G650" s="3" t="s">
        <v>74</v>
      </c>
      <c r="H650" s="4">
        <f t="shared" si="9"/>
        <v>757.02847401301665</v>
      </c>
    </row>
    <row r="651" spans="1:8" ht="15.75">
      <c r="A651" s="13">
        <v>642</v>
      </c>
      <c r="B651" s="3" t="s">
        <v>22</v>
      </c>
      <c r="C651" s="3" t="s">
        <v>1372</v>
      </c>
      <c r="D651" s="3" t="s">
        <v>131</v>
      </c>
      <c r="E651" s="9">
        <v>0.31714052949999999</v>
      </c>
      <c r="F651" s="8">
        <v>3799.4421870000001</v>
      </c>
      <c r="G651" s="3" t="s">
        <v>74</v>
      </c>
      <c r="H651" s="4">
        <f t="shared" ref="H651:H714" si="10">E651*F651</f>
        <v>1204.9571069898179</v>
      </c>
    </row>
    <row r="652" spans="1:8" ht="15.75">
      <c r="A652" s="13">
        <v>643</v>
      </c>
      <c r="B652" s="3" t="s">
        <v>1373</v>
      </c>
      <c r="C652" s="3" t="s">
        <v>1374</v>
      </c>
      <c r="D652" s="3" t="s">
        <v>131</v>
      </c>
      <c r="E652" s="9">
        <v>1.7779186299999999E-2</v>
      </c>
      <c r="F652" s="8">
        <v>2654.821989</v>
      </c>
      <c r="G652" s="3" t="s">
        <v>82</v>
      </c>
      <c r="H652" s="4">
        <f t="shared" si="10"/>
        <v>47.200574735767553</v>
      </c>
    </row>
    <row r="653" spans="1:8" ht="15.75">
      <c r="A653" s="13">
        <v>644</v>
      </c>
      <c r="B653" s="3" t="s">
        <v>1375</v>
      </c>
      <c r="C653" s="3" t="s">
        <v>1376</v>
      </c>
      <c r="D653" s="3" t="s">
        <v>131</v>
      </c>
      <c r="E653" s="9">
        <v>2.3162631600000001E-2</v>
      </c>
      <c r="F653" s="8">
        <v>200.73691199999999</v>
      </c>
      <c r="G653" s="3" t="s">
        <v>74</v>
      </c>
      <c r="H653" s="4">
        <f t="shared" si="10"/>
        <v>4.6495951411776186</v>
      </c>
    </row>
    <row r="654" spans="1:8" ht="15.75">
      <c r="A654" s="13">
        <v>645</v>
      </c>
      <c r="B654" s="3" t="s">
        <v>1377</v>
      </c>
      <c r="C654" s="3" t="s">
        <v>1378</v>
      </c>
      <c r="D654" s="3" t="s">
        <v>131</v>
      </c>
      <c r="E654" s="9">
        <v>9.3501865999999993E-3</v>
      </c>
      <c r="F654" s="8">
        <v>39.857985399999997</v>
      </c>
      <c r="G654" s="3" t="s">
        <v>74</v>
      </c>
      <c r="H654" s="4">
        <f t="shared" si="10"/>
        <v>0.37267960099007558</v>
      </c>
    </row>
    <row r="655" spans="1:8" ht="15.75">
      <c r="A655" s="13">
        <v>646</v>
      </c>
      <c r="B655" s="3" t="s">
        <v>1379</v>
      </c>
      <c r="C655" s="3" t="s">
        <v>1380</v>
      </c>
      <c r="D655" s="3" t="s">
        <v>131</v>
      </c>
      <c r="E655" s="9">
        <v>0</v>
      </c>
      <c r="F655" s="8">
        <v>295.01010000000002</v>
      </c>
      <c r="G655" s="3" t="s">
        <v>74</v>
      </c>
      <c r="H655" s="4">
        <f t="shared" si="10"/>
        <v>0</v>
      </c>
    </row>
    <row r="656" spans="1:8" ht="15.75">
      <c r="A656" s="13">
        <v>647</v>
      </c>
      <c r="B656" s="3" t="s">
        <v>1381</v>
      </c>
      <c r="C656" s="3" t="s">
        <v>1382</v>
      </c>
      <c r="D656" s="3" t="s">
        <v>131</v>
      </c>
      <c r="E656" s="9">
        <v>0.44632996200000002</v>
      </c>
      <c r="F656" s="8">
        <v>435.66426439999998</v>
      </c>
      <c r="G656" s="3" t="s">
        <v>74</v>
      </c>
      <c r="H656" s="4">
        <f t="shared" si="10"/>
        <v>194.45001457440995</v>
      </c>
    </row>
    <row r="657" spans="1:8" ht="15.75">
      <c r="A657" s="13">
        <v>648</v>
      </c>
      <c r="B657" s="3" t="s">
        <v>1383</v>
      </c>
      <c r="C657" s="3" t="s">
        <v>1384</v>
      </c>
      <c r="D657" s="3" t="s">
        <v>131</v>
      </c>
      <c r="E657" s="9">
        <v>1.2167677300000001E-2</v>
      </c>
      <c r="F657" s="8">
        <v>2390.00405</v>
      </c>
      <c r="G657" s="3" t="s">
        <v>75</v>
      </c>
      <c r="H657" s="4">
        <f t="shared" si="10"/>
        <v>29.080798026093067</v>
      </c>
    </row>
    <row r="658" spans="1:8" ht="15.75">
      <c r="A658" s="13">
        <v>649</v>
      </c>
      <c r="B658" s="3" t="s">
        <v>1385</v>
      </c>
      <c r="C658" s="3" t="s">
        <v>1386</v>
      </c>
      <c r="D658" s="3" t="s">
        <v>131</v>
      </c>
      <c r="E658" s="9">
        <v>1.268233E-4</v>
      </c>
      <c r="F658" s="8">
        <v>61.818296119999999</v>
      </c>
      <c r="G658" s="3" t="s">
        <v>74</v>
      </c>
      <c r="H658" s="4">
        <f t="shared" si="10"/>
        <v>7.8400003143155959E-3</v>
      </c>
    </row>
    <row r="659" spans="1:8" ht="15.75">
      <c r="A659" s="13">
        <v>650</v>
      </c>
      <c r="B659" s="3" t="s">
        <v>1387</v>
      </c>
      <c r="C659" s="3" t="s">
        <v>1388</v>
      </c>
      <c r="D659" s="3" t="s">
        <v>131</v>
      </c>
      <c r="E659" s="9">
        <v>7.2326316E-3</v>
      </c>
      <c r="F659" s="8">
        <v>503.5</v>
      </c>
      <c r="G659" s="3" t="s">
        <v>79</v>
      </c>
      <c r="H659" s="4">
        <f t="shared" si="10"/>
        <v>3.6416300106000001</v>
      </c>
    </row>
    <row r="660" spans="1:8" ht="15.75">
      <c r="A660" s="13">
        <v>651</v>
      </c>
      <c r="B660" s="3" t="s">
        <v>1389</v>
      </c>
      <c r="C660" s="3" t="s">
        <v>1390</v>
      </c>
      <c r="D660" s="3" t="s">
        <v>131</v>
      </c>
      <c r="E660" s="9">
        <v>3.497342E-4</v>
      </c>
      <c r="F660" s="8">
        <v>196.57072905000001</v>
      </c>
      <c r="G660" s="3" t="s">
        <v>74</v>
      </c>
      <c r="H660" s="4">
        <f t="shared" si="10"/>
        <v>6.8747506667718519E-2</v>
      </c>
    </row>
    <row r="661" spans="1:8" ht="15.75">
      <c r="A661" s="13">
        <v>652</v>
      </c>
      <c r="B661" s="3" t="s">
        <v>1391</v>
      </c>
      <c r="C661" s="3" t="s">
        <v>1392</v>
      </c>
      <c r="D661" s="3" t="s">
        <v>131</v>
      </c>
      <c r="E661" s="9">
        <v>6.5085119600000005E-2</v>
      </c>
      <c r="F661" s="8">
        <v>5494.2035183999997</v>
      </c>
      <c r="G661" s="3" t="s">
        <v>74</v>
      </c>
      <c r="H661" s="4">
        <f t="shared" si="10"/>
        <v>357.5908931018048</v>
      </c>
    </row>
    <row r="662" spans="1:8" ht="15.75">
      <c r="A662" s="13">
        <v>653</v>
      </c>
      <c r="B662" s="3" t="s">
        <v>1393</v>
      </c>
      <c r="C662" s="3" t="s">
        <v>1394</v>
      </c>
      <c r="D662" s="3" t="s">
        <v>131</v>
      </c>
      <c r="E662" s="9">
        <v>1.9261727999999999E-3</v>
      </c>
      <c r="F662" s="8">
        <v>227.2944865</v>
      </c>
      <c r="G662" s="3" t="s">
        <v>74</v>
      </c>
      <c r="H662" s="4">
        <f t="shared" si="10"/>
        <v>0.43780845748626718</v>
      </c>
    </row>
    <row r="663" spans="1:8" ht="15.75">
      <c r="A663" s="13">
        <v>654</v>
      </c>
      <c r="B663" s="3" t="s">
        <v>1395</v>
      </c>
      <c r="C663" s="3" t="s">
        <v>1396</v>
      </c>
      <c r="D663" s="3" t="s">
        <v>131</v>
      </c>
      <c r="E663" s="9">
        <v>0</v>
      </c>
      <c r="F663" s="8">
        <v>134.73839204999999</v>
      </c>
      <c r="G663" s="3" t="s">
        <v>74</v>
      </c>
      <c r="H663" s="4">
        <f t="shared" si="10"/>
        <v>0</v>
      </c>
    </row>
    <row r="664" spans="1:8" ht="15.75">
      <c r="A664" s="13">
        <v>655</v>
      </c>
      <c r="B664" s="3" t="s">
        <v>1397</v>
      </c>
      <c r="C664" s="3" t="s">
        <v>1398</v>
      </c>
      <c r="D664" s="3" t="s">
        <v>131</v>
      </c>
      <c r="E664" s="9">
        <v>7.3058411E-3</v>
      </c>
      <c r="F664" s="8">
        <v>44.193799749999997</v>
      </c>
      <c r="G664" s="3" t="s">
        <v>77</v>
      </c>
      <c r="H664" s="4">
        <f t="shared" si="10"/>
        <v>0.32287287857871971</v>
      </c>
    </row>
    <row r="665" spans="1:8" ht="15.75">
      <c r="A665" s="13">
        <v>656</v>
      </c>
      <c r="B665" s="3" t="s">
        <v>1399</v>
      </c>
      <c r="C665" s="3" t="s">
        <v>1400</v>
      </c>
      <c r="D665" s="3" t="s">
        <v>131</v>
      </c>
      <c r="E665" s="9">
        <v>1.75482465E-2</v>
      </c>
      <c r="F665" s="8">
        <v>49.920457339999999</v>
      </c>
      <c r="G665" s="3" t="s">
        <v>75</v>
      </c>
      <c r="H665" s="4">
        <f t="shared" si="10"/>
        <v>0.87601649079505428</v>
      </c>
    </row>
    <row r="666" spans="1:8" ht="15.75">
      <c r="A666" s="13">
        <v>657</v>
      </c>
      <c r="B666" s="3" t="s">
        <v>1401</v>
      </c>
      <c r="C666" s="3" t="s">
        <v>1402</v>
      </c>
      <c r="D666" s="3" t="s">
        <v>131</v>
      </c>
      <c r="E666" s="9">
        <v>0.74125467540000001</v>
      </c>
      <c r="F666" s="8">
        <v>1757.1633534</v>
      </c>
      <c r="G666" s="3" t="s">
        <v>73</v>
      </c>
      <c r="H666" s="4">
        <f t="shared" si="10"/>
        <v>1302.5055511492926</v>
      </c>
    </row>
    <row r="667" spans="1:8" ht="15.75">
      <c r="A667" s="13">
        <v>658</v>
      </c>
      <c r="B667" s="3" t="s">
        <v>1403</v>
      </c>
      <c r="C667" s="3" t="s">
        <v>1404</v>
      </c>
      <c r="D667" s="3" t="s">
        <v>131</v>
      </c>
      <c r="E667" s="9">
        <v>5.0954544999999999E-3</v>
      </c>
      <c r="F667" s="8">
        <v>313.49992874999998</v>
      </c>
      <c r="G667" s="3" t="s">
        <v>74</v>
      </c>
      <c r="H667" s="4">
        <f t="shared" si="10"/>
        <v>1.5974246226988666</v>
      </c>
    </row>
    <row r="668" spans="1:8" ht="15.75">
      <c r="A668" s="13">
        <v>659</v>
      </c>
      <c r="B668" s="3" t="s">
        <v>1405</v>
      </c>
      <c r="C668" s="3" t="s">
        <v>1406</v>
      </c>
      <c r="D668" s="3" t="s">
        <v>131</v>
      </c>
      <c r="E668" s="9">
        <v>7.6614809999999995E-4</v>
      </c>
      <c r="F668" s="8">
        <v>433.35</v>
      </c>
      <c r="G668" s="3" t="s">
        <v>77</v>
      </c>
      <c r="H668" s="4">
        <f t="shared" si="10"/>
        <v>0.33201027913499997</v>
      </c>
    </row>
    <row r="669" spans="1:8" ht="15.75">
      <c r="A669" s="13">
        <v>660</v>
      </c>
      <c r="B669" s="3" t="s">
        <v>1407</v>
      </c>
      <c r="C669" s="3" t="s">
        <v>1408</v>
      </c>
      <c r="D669" s="3" t="s">
        <v>131</v>
      </c>
      <c r="E669" s="9">
        <v>0.209491963</v>
      </c>
      <c r="F669" s="8">
        <v>620.992479</v>
      </c>
      <c r="G669" s="3" t="s">
        <v>79</v>
      </c>
      <c r="H669" s="4">
        <f t="shared" si="10"/>
        <v>130.09293343394629</v>
      </c>
    </row>
    <row r="670" spans="1:8" ht="15.75">
      <c r="A670" s="13">
        <v>661</v>
      </c>
      <c r="B670" s="3" t="s">
        <v>6</v>
      </c>
      <c r="C670" s="3" t="s">
        <v>1409</v>
      </c>
      <c r="D670" s="3" t="s">
        <v>131</v>
      </c>
      <c r="E670" s="9">
        <v>0.2974892965</v>
      </c>
      <c r="F670" s="8">
        <v>99787.242100799995</v>
      </c>
      <c r="G670" s="3" t="s">
        <v>81</v>
      </c>
      <c r="H670" s="4">
        <f t="shared" si="10"/>
        <v>29685.636452242172</v>
      </c>
    </row>
    <row r="671" spans="1:8" ht="15.75">
      <c r="A671" s="13">
        <v>662</v>
      </c>
      <c r="B671" s="3" t="s">
        <v>1410</v>
      </c>
      <c r="C671" s="3" t="s">
        <v>1411</v>
      </c>
      <c r="D671" s="3" t="s">
        <v>131</v>
      </c>
      <c r="E671" s="9">
        <v>0.21126302229999999</v>
      </c>
      <c r="F671" s="8">
        <v>682.69000849999998</v>
      </c>
      <c r="G671" s="3" t="s">
        <v>77</v>
      </c>
      <c r="H671" s="4">
        <f t="shared" si="10"/>
        <v>144.22715448972269</v>
      </c>
    </row>
    <row r="672" spans="1:8" ht="15.75">
      <c r="A672" s="13">
        <v>663</v>
      </c>
      <c r="B672" s="3" t="s">
        <v>1412</v>
      </c>
      <c r="C672" s="3" t="s">
        <v>1413</v>
      </c>
      <c r="D672" s="3" t="s">
        <v>131</v>
      </c>
      <c r="E672" s="9">
        <v>2.596E-2</v>
      </c>
      <c r="F672" s="8">
        <v>247.8</v>
      </c>
      <c r="G672" s="3" t="s">
        <v>73</v>
      </c>
      <c r="H672" s="4">
        <f t="shared" si="10"/>
        <v>6.4328880000000002</v>
      </c>
    </row>
    <row r="673" spans="1:8" ht="15.75">
      <c r="A673" s="13">
        <v>664</v>
      </c>
      <c r="B673" s="3" t="s">
        <v>1414</v>
      </c>
      <c r="C673" s="3" t="s">
        <v>1415</v>
      </c>
      <c r="D673" s="3" t="s">
        <v>131</v>
      </c>
      <c r="E673" s="9">
        <v>0.14263331809999999</v>
      </c>
      <c r="F673" s="8">
        <v>180.18</v>
      </c>
      <c r="G673" s="3" t="s">
        <v>74</v>
      </c>
      <c r="H673" s="4">
        <f t="shared" si="10"/>
        <v>25.699671255258</v>
      </c>
    </row>
    <row r="674" spans="1:8" ht="15.75">
      <c r="A674" s="13">
        <v>665</v>
      </c>
      <c r="B674" s="3" t="s">
        <v>1416</v>
      </c>
      <c r="C674" s="3" t="s">
        <v>1417</v>
      </c>
      <c r="D674" s="3" t="s">
        <v>131</v>
      </c>
      <c r="E674" s="9">
        <v>0.38832929100000002</v>
      </c>
      <c r="F674" s="8">
        <v>58213.533060599999</v>
      </c>
      <c r="G674" s="3" t="s">
        <v>75</v>
      </c>
      <c r="H674" s="4">
        <f t="shared" si="10"/>
        <v>22606.02002002786</v>
      </c>
    </row>
    <row r="675" spans="1:8" ht="15.75">
      <c r="A675" s="13">
        <v>666</v>
      </c>
      <c r="B675" s="3" t="s">
        <v>1418</v>
      </c>
      <c r="C675" s="3" t="s">
        <v>1419</v>
      </c>
      <c r="D675" s="3" t="s">
        <v>131</v>
      </c>
      <c r="E675" s="9">
        <v>0.27507543509999999</v>
      </c>
      <c r="F675" s="8">
        <v>1377.3704877499999</v>
      </c>
      <c r="G675" s="3" t="s">
        <v>75</v>
      </c>
      <c r="H675" s="4">
        <f t="shared" si="10"/>
        <v>378.88078621173042</v>
      </c>
    </row>
    <row r="676" spans="1:8" ht="15.75">
      <c r="A676" s="13">
        <v>667</v>
      </c>
      <c r="B676" s="3" t="s">
        <v>1420</v>
      </c>
      <c r="C676" s="3" t="s">
        <v>1421</v>
      </c>
      <c r="D676" s="3" t="s">
        <v>131</v>
      </c>
      <c r="E676" s="9">
        <v>0.30135885039999999</v>
      </c>
      <c r="F676" s="8">
        <v>325.51353849999998</v>
      </c>
      <c r="G676" s="3" t="s">
        <v>74</v>
      </c>
      <c r="H676" s="4">
        <f t="shared" si="10"/>
        <v>98.096385751996138</v>
      </c>
    </row>
    <row r="677" spans="1:8" ht="15.75">
      <c r="A677" s="13">
        <v>668</v>
      </c>
      <c r="B677" s="3" t="s">
        <v>9</v>
      </c>
      <c r="C677" s="3" t="s">
        <v>1422</v>
      </c>
      <c r="D677" s="3" t="s">
        <v>131</v>
      </c>
      <c r="E677" s="9">
        <v>0.12270994559999999</v>
      </c>
      <c r="F677" s="8">
        <v>20922.379776400001</v>
      </c>
      <c r="G677" s="3" t="s">
        <v>81</v>
      </c>
      <c r="H677" s="4">
        <f t="shared" si="10"/>
        <v>2567.384084184584</v>
      </c>
    </row>
    <row r="678" spans="1:8" ht="15.75">
      <c r="A678" s="13">
        <v>669</v>
      </c>
      <c r="B678" s="3" t="s">
        <v>1423</v>
      </c>
      <c r="C678" s="3" t="s">
        <v>1424</v>
      </c>
      <c r="D678" s="3" t="s">
        <v>131</v>
      </c>
      <c r="E678" s="9">
        <v>2.43705E-2</v>
      </c>
      <c r="F678" s="8">
        <v>820</v>
      </c>
      <c r="G678" s="3" t="s">
        <v>74</v>
      </c>
      <c r="H678" s="4">
        <f t="shared" si="10"/>
        <v>19.983809999999998</v>
      </c>
    </row>
    <row r="679" spans="1:8" ht="15.75">
      <c r="A679" s="13">
        <v>670</v>
      </c>
      <c r="B679" s="3" t="s">
        <v>1425</v>
      </c>
      <c r="C679" s="3" t="s">
        <v>1426</v>
      </c>
      <c r="D679" s="3" t="s">
        <v>131</v>
      </c>
      <c r="E679" s="9">
        <v>2.6120000000000001E-2</v>
      </c>
      <c r="F679" s="8">
        <v>218.875</v>
      </c>
      <c r="G679" s="3" t="s">
        <v>79</v>
      </c>
      <c r="H679" s="4">
        <f t="shared" si="10"/>
        <v>5.717015</v>
      </c>
    </row>
    <row r="680" spans="1:8" ht="15.75">
      <c r="A680" s="13">
        <v>671</v>
      </c>
      <c r="B680" s="3" t="s">
        <v>1427</v>
      </c>
      <c r="C680" s="3" t="s">
        <v>1428</v>
      </c>
      <c r="D680" s="3" t="s">
        <v>131</v>
      </c>
      <c r="E680" s="9">
        <v>2.31885714E-2</v>
      </c>
      <c r="F680" s="8">
        <v>281.05</v>
      </c>
      <c r="G680" s="3" t="s">
        <v>73</v>
      </c>
      <c r="H680" s="4">
        <f t="shared" si="10"/>
        <v>6.5171479919699999</v>
      </c>
    </row>
    <row r="681" spans="1:8" ht="15.75">
      <c r="A681" s="13">
        <v>672</v>
      </c>
      <c r="B681" s="3" t="s">
        <v>1429</v>
      </c>
      <c r="C681" s="3" t="s">
        <v>1430</v>
      </c>
      <c r="D681" s="3" t="s">
        <v>131</v>
      </c>
      <c r="E681" s="9">
        <v>0.14124166320000001</v>
      </c>
      <c r="F681" s="8">
        <v>1764.7436729999999</v>
      </c>
      <c r="G681" s="3" t="s">
        <v>74</v>
      </c>
      <c r="H681" s="4">
        <f t="shared" si="10"/>
        <v>249.25533149619693</v>
      </c>
    </row>
    <row r="682" spans="1:8" ht="15.75">
      <c r="A682" s="13">
        <v>673</v>
      </c>
      <c r="B682" s="3" t="s">
        <v>1431</v>
      </c>
      <c r="C682" s="3" t="s">
        <v>1432</v>
      </c>
      <c r="D682" s="3" t="s">
        <v>131</v>
      </c>
      <c r="E682" s="9">
        <v>2.7500568400000001E-2</v>
      </c>
      <c r="F682" s="8">
        <v>1347.6482880000001</v>
      </c>
      <c r="G682" s="3" t="s">
        <v>73</v>
      </c>
      <c r="H682" s="4">
        <f t="shared" si="10"/>
        <v>37.061093923286904</v>
      </c>
    </row>
    <row r="683" spans="1:8" ht="15.75">
      <c r="A683" s="13">
        <v>674</v>
      </c>
      <c r="B683" s="3" t="s">
        <v>1433</v>
      </c>
      <c r="C683" s="3" t="s">
        <v>1434</v>
      </c>
      <c r="D683" s="3" t="s">
        <v>131</v>
      </c>
      <c r="E683" s="9">
        <v>4.4137383999999997E-3</v>
      </c>
      <c r="F683" s="8">
        <v>111.374973</v>
      </c>
      <c r="G683" s="3" t="s">
        <v>73</v>
      </c>
      <c r="H683" s="4">
        <f t="shared" si="10"/>
        <v>0.49157999512906314</v>
      </c>
    </row>
    <row r="684" spans="1:8" ht="15.75">
      <c r="A684" s="13">
        <v>675</v>
      </c>
      <c r="B684" s="3" t="s">
        <v>1435</v>
      </c>
      <c r="C684" s="3" t="s">
        <v>1436</v>
      </c>
      <c r="D684" s="3" t="s">
        <v>131</v>
      </c>
      <c r="E684" s="9">
        <v>2.9077107999999998E-3</v>
      </c>
      <c r="F684" s="8">
        <v>554.97500000000002</v>
      </c>
      <c r="G684" s="3" t="s">
        <v>74</v>
      </c>
      <c r="H684" s="4">
        <f t="shared" si="10"/>
        <v>1.61370680123</v>
      </c>
    </row>
    <row r="685" spans="1:8" ht="15.75">
      <c r="A685" s="13">
        <v>676</v>
      </c>
      <c r="B685" s="3" t="s">
        <v>1437</v>
      </c>
      <c r="C685" s="3" t="s">
        <v>1438</v>
      </c>
      <c r="D685" s="3" t="s">
        <v>131</v>
      </c>
      <c r="E685" s="9">
        <v>7.1472110399999997E-2</v>
      </c>
      <c r="F685" s="8">
        <v>184.71893283</v>
      </c>
      <c r="G685" s="3" t="s">
        <v>73</v>
      </c>
      <c r="H685" s="4">
        <f t="shared" si="10"/>
        <v>13.202251960195944</v>
      </c>
    </row>
    <row r="686" spans="1:8" ht="15.75">
      <c r="A686" s="13">
        <v>677</v>
      </c>
      <c r="B686" s="3" t="s">
        <v>1439</v>
      </c>
      <c r="C686" s="3" t="s">
        <v>1440</v>
      </c>
      <c r="D686" s="3" t="s">
        <v>131</v>
      </c>
      <c r="E686" s="9">
        <v>3.6823000000000002E-2</v>
      </c>
      <c r="F686" s="8">
        <v>74</v>
      </c>
      <c r="G686" s="3" t="s">
        <v>74</v>
      </c>
      <c r="H686" s="4">
        <f t="shared" si="10"/>
        <v>2.7249020000000002</v>
      </c>
    </row>
    <row r="687" spans="1:8" ht="15.75">
      <c r="A687" s="13">
        <v>678</v>
      </c>
      <c r="B687" s="3" t="s">
        <v>28</v>
      </c>
      <c r="C687" s="3" t="s">
        <v>1441</v>
      </c>
      <c r="D687" s="3" t="s">
        <v>131</v>
      </c>
      <c r="E687" s="9">
        <v>0.18732958829999999</v>
      </c>
      <c r="F687" s="8">
        <v>6045.3966090000004</v>
      </c>
      <c r="G687" s="3" t="s">
        <v>79</v>
      </c>
      <c r="H687" s="4">
        <f t="shared" si="10"/>
        <v>1132.4816578741861</v>
      </c>
    </row>
    <row r="688" spans="1:8" ht="15.75">
      <c r="A688" s="13">
        <v>679</v>
      </c>
      <c r="B688" s="3" t="s">
        <v>24</v>
      </c>
      <c r="C688" s="3" t="s">
        <v>1442</v>
      </c>
      <c r="D688" s="3" t="s">
        <v>131</v>
      </c>
      <c r="E688" s="9">
        <v>5.9104755699999997E-2</v>
      </c>
      <c r="F688" s="8">
        <v>5447.0677595999996</v>
      </c>
      <c r="G688" s="3" t="s">
        <v>73</v>
      </c>
      <c r="H688" s="4">
        <f t="shared" si="10"/>
        <v>321.94760921250429</v>
      </c>
    </row>
    <row r="689" spans="1:8" ht="15.75">
      <c r="A689" s="13">
        <v>680</v>
      </c>
      <c r="B689" s="3" t="s">
        <v>1443</v>
      </c>
      <c r="C689" s="3" t="s">
        <v>1444</v>
      </c>
      <c r="D689" s="3" t="s">
        <v>131</v>
      </c>
      <c r="E689" s="9">
        <v>6.7709399999999999E-5</v>
      </c>
      <c r="F689" s="8">
        <v>841.8990579</v>
      </c>
      <c r="G689" s="3" t="s">
        <v>75</v>
      </c>
      <c r="H689" s="4">
        <f t="shared" si="10"/>
        <v>5.7004480070974257E-2</v>
      </c>
    </row>
    <row r="690" spans="1:8" ht="15.75">
      <c r="A690" s="13">
        <v>681</v>
      </c>
      <c r="B690" s="3" t="s">
        <v>1445</v>
      </c>
      <c r="C690" s="3" t="s">
        <v>1446</v>
      </c>
      <c r="D690" s="3" t="s">
        <v>131</v>
      </c>
      <c r="E690" s="9">
        <v>0.48917157729999999</v>
      </c>
      <c r="F690" s="8">
        <v>121.752027</v>
      </c>
      <c r="G690" s="3" t="s">
        <v>74</v>
      </c>
      <c r="H690" s="4">
        <f t="shared" si="10"/>
        <v>59.557631087062184</v>
      </c>
    </row>
    <row r="691" spans="1:8" ht="15.75">
      <c r="A691" s="13">
        <v>682</v>
      </c>
      <c r="B691" s="3" t="s">
        <v>1447</v>
      </c>
      <c r="C691" s="3" t="s">
        <v>1448</v>
      </c>
      <c r="D691" s="3" t="s">
        <v>131</v>
      </c>
      <c r="E691" s="9">
        <v>4.7867299999999999E-4</v>
      </c>
      <c r="F691" s="8">
        <v>1139.4000000000001</v>
      </c>
      <c r="G691" s="3" t="s">
        <v>79</v>
      </c>
      <c r="H691" s="4">
        <f t="shared" si="10"/>
        <v>0.5454000162</v>
      </c>
    </row>
    <row r="692" spans="1:8" ht="15.75">
      <c r="A692" s="13">
        <v>683</v>
      </c>
      <c r="B692" s="3" t="s">
        <v>1449</v>
      </c>
      <c r="C692" s="3" t="s">
        <v>1450</v>
      </c>
      <c r="D692" s="3" t="s">
        <v>131</v>
      </c>
      <c r="E692" s="9">
        <v>5.1835275999999996E-3</v>
      </c>
      <c r="F692" s="8">
        <v>1568.45</v>
      </c>
      <c r="G692" s="3" t="s">
        <v>79</v>
      </c>
      <c r="H692" s="4">
        <f t="shared" si="10"/>
        <v>8.1301038642199988</v>
      </c>
    </row>
    <row r="693" spans="1:8" ht="15.75">
      <c r="A693" s="13">
        <v>684</v>
      </c>
      <c r="B693" s="3" t="s">
        <v>1451</v>
      </c>
      <c r="C693" s="3" t="s">
        <v>1452</v>
      </c>
      <c r="D693" s="3" t="s">
        <v>131</v>
      </c>
      <c r="E693" s="9">
        <v>1.2497681300000001E-2</v>
      </c>
      <c r="F693" s="8">
        <v>343.21861761000002</v>
      </c>
      <c r="G693" s="3" t="s">
        <v>73</v>
      </c>
      <c r="H693" s="4">
        <f t="shared" si="10"/>
        <v>4.2894368991163478</v>
      </c>
    </row>
    <row r="694" spans="1:8" ht="15.75">
      <c r="A694" s="13">
        <v>685</v>
      </c>
      <c r="B694" s="3" t="s">
        <v>1453</v>
      </c>
      <c r="C694" s="3" t="s">
        <v>1454</v>
      </c>
      <c r="D694" s="3" t="s">
        <v>131</v>
      </c>
      <c r="E694" s="9">
        <v>8.5896524999999994E-3</v>
      </c>
      <c r="F694" s="8">
        <v>55.626533199999997</v>
      </c>
      <c r="G694" s="3" t="s">
        <v>73</v>
      </c>
      <c r="H694" s="4">
        <f t="shared" si="10"/>
        <v>0.47781258996771292</v>
      </c>
    </row>
    <row r="695" spans="1:8" ht="15.75">
      <c r="A695" s="13">
        <v>686</v>
      </c>
      <c r="B695" s="3" t="s">
        <v>1455</v>
      </c>
      <c r="C695" s="3" t="s">
        <v>1456</v>
      </c>
      <c r="D695" s="3" t="s">
        <v>131</v>
      </c>
      <c r="E695" s="13"/>
      <c r="F695" s="8">
        <v>0</v>
      </c>
      <c r="G695" s="3" t="s">
        <v>75</v>
      </c>
      <c r="H695" s="4">
        <f t="shared" si="10"/>
        <v>0</v>
      </c>
    </row>
    <row r="696" spans="1:8" ht="15.75">
      <c r="A696" s="13">
        <v>687</v>
      </c>
      <c r="B696" s="3" t="s">
        <v>1457</v>
      </c>
      <c r="C696" s="3" t="s">
        <v>1458</v>
      </c>
      <c r="D696" s="3" t="s">
        <v>131</v>
      </c>
      <c r="E696" s="9">
        <v>0.50613623029999999</v>
      </c>
      <c r="F696" s="8">
        <v>5898.5511115999998</v>
      </c>
      <c r="G696" s="3" t="s">
        <v>74</v>
      </c>
      <c r="H696" s="4">
        <f t="shared" si="10"/>
        <v>2985.4704238570985</v>
      </c>
    </row>
    <row r="697" spans="1:8" ht="15.75">
      <c r="A697" s="13">
        <v>688</v>
      </c>
      <c r="B697" s="3" t="s">
        <v>1459</v>
      </c>
      <c r="C697" s="3" t="s">
        <v>1460</v>
      </c>
      <c r="D697" s="3" t="s">
        <v>131</v>
      </c>
      <c r="E697" s="9">
        <v>0.4899999666</v>
      </c>
      <c r="F697" s="8">
        <v>5908.8066442999998</v>
      </c>
      <c r="G697" s="3" t="s">
        <v>74</v>
      </c>
      <c r="H697" s="4">
        <f t="shared" si="10"/>
        <v>2895.3150583528582</v>
      </c>
    </row>
    <row r="698" spans="1:8" ht="15.75">
      <c r="A698" s="13">
        <v>689</v>
      </c>
      <c r="B698" s="3" t="s">
        <v>1461</v>
      </c>
      <c r="C698" s="3" t="s">
        <v>1462</v>
      </c>
      <c r="D698" s="3" t="s">
        <v>131</v>
      </c>
      <c r="E698" s="9">
        <v>8.1820096999999994E-3</v>
      </c>
      <c r="F698" s="8">
        <v>163.60948500000001</v>
      </c>
      <c r="G698" s="3" t="s">
        <v>74</v>
      </c>
      <c r="H698" s="4">
        <f t="shared" si="10"/>
        <v>1.3386543932820045</v>
      </c>
    </row>
    <row r="699" spans="1:8" ht="15.75">
      <c r="A699" s="13">
        <v>690</v>
      </c>
      <c r="B699" s="3" t="s">
        <v>1463</v>
      </c>
      <c r="C699" s="3" t="s">
        <v>1464</v>
      </c>
      <c r="D699" s="3" t="s">
        <v>131</v>
      </c>
      <c r="E699" s="9">
        <v>8.5855234799999999E-2</v>
      </c>
      <c r="F699" s="8">
        <v>16.750310120000002</v>
      </c>
      <c r="G699" s="3" t="s">
        <v>73</v>
      </c>
      <c r="H699" s="4">
        <f t="shared" si="10"/>
        <v>1.4381018083254162</v>
      </c>
    </row>
    <row r="700" spans="1:8" ht="15.75">
      <c r="A700" s="13">
        <v>691</v>
      </c>
      <c r="B700" s="3" t="s">
        <v>1465</v>
      </c>
      <c r="C700" s="3" t="s">
        <v>1466</v>
      </c>
      <c r="D700" s="3" t="s">
        <v>131</v>
      </c>
      <c r="E700" s="9">
        <v>9.9035360000000003E-2</v>
      </c>
      <c r="F700" s="8">
        <v>251.25</v>
      </c>
      <c r="G700" s="3" t="s">
        <v>73</v>
      </c>
      <c r="H700" s="4">
        <f t="shared" si="10"/>
        <v>24.882634200000002</v>
      </c>
    </row>
    <row r="701" spans="1:8" ht="15.75">
      <c r="A701" s="13">
        <v>692</v>
      </c>
      <c r="B701" s="3" t="s">
        <v>1467</v>
      </c>
      <c r="C701" s="3" t="s">
        <v>1468</v>
      </c>
      <c r="D701" s="3" t="s">
        <v>131</v>
      </c>
      <c r="E701" s="9">
        <v>0.49137499140000002</v>
      </c>
      <c r="F701" s="8">
        <v>367.80889860000002</v>
      </c>
      <c r="G701" s="3" t="s">
        <v>82</v>
      </c>
      <c r="H701" s="4">
        <f t="shared" si="10"/>
        <v>180.73209438641848</v>
      </c>
    </row>
    <row r="702" spans="1:8" ht="15.75">
      <c r="A702" s="13">
        <v>693</v>
      </c>
      <c r="B702" s="3" t="s">
        <v>1469</v>
      </c>
      <c r="C702" s="3" t="s">
        <v>1470</v>
      </c>
      <c r="D702" s="3" t="s">
        <v>131</v>
      </c>
      <c r="E702" s="9">
        <v>0.45974631110000003</v>
      </c>
      <c r="F702" s="8">
        <v>3550.5</v>
      </c>
      <c r="G702" s="3" t="s">
        <v>74</v>
      </c>
      <c r="H702" s="4">
        <f t="shared" si="10"/>
        <v>1632.3292775605501</v>
      </c>
    </row>
    <row r="703" spans="1:8" ht="15.75">
      <c r="A703" s="13">
        <v>694</v>
      </c>
      <c r="B703" s="3" t="s">
        <v>1471</v>
      </c>
      <c r="C703" s="3" t="s">
        <v>1472</v>
      </c>
      <c r="D703" s="3" t="s">
        <v>131</v>
      </c>
      <c r="E703" s="9">
        <v>0.1419801463</v>
      </c>
      <c r="F703" s="8">
        <v>2119.7550000000001</v>
      </c>
      <c r="G703" s="3" t="s">
        <v>79</v>
      </c>
      <c r="H703" s="4">
        <f t="shared" si="10"/>
        <v>300.9631250201565</v>
      </c>
    </row>
    <row r="704" spans="1:8" ht="15.75">
      <c r="A704" s="13">
        <v>695</v>
      </c>
      <c r="B704" s="3" t="s">
        <v>1473</v>
      </c>
      <c r="C704" s="3" t="s">
        <v>1474</v>
      </c>
      <c r="D704" s="3" t="s">
        <v>131</v>
      </c>
      <c r="E704" s="9">
        <v>8.3323999999999995E-2</v>
      </c>
      <c r="F704" s="8">
        <v>859.1875</v>
      </c>
      <c r="G704" s="3" t="s">
        <v>73</v>
      </c>
      <c r="H704" s="4">
        <f t="shared" si="10"/>
        <v>71.590939249999991</v>
      </c>
    </row>
    <row r="705" spans="1:8" ht="15.75">
      <c r="A705" s="13">
        <v>696</v>
      </c>
      <c r="B705" s="3" t="s">
        <v>1475</v>
      </c>
      <c r="C705" s="3" t="s">
        <v>1476</v>
      </c>
      <c r="D705" s="3" t="s">
        <v>131</v>
      </c>
      <c r="E705" s="9">
        <v>5.5643429799999998E-2</v>
      </c>
      <c r="F705" s="8">
        <v>362.70901314000002</v>
      </c>
      <c r="G705" s="3" t="s">
        <v>74</v>
      </c>
      <c r="H705" s="4">
        <f t="shared" si="10"/>
        <v>20.182373510482869</v>
      </c>
    </row>
    <row r="706" spans="1:8" ht="15.75">
      <c r="A706" s="13">
        <v>697</v>
      </c>
      <c r="B706" s="3" t="s">
        <v>1477</v>
      </c>
      <c r="C706" s="3" t="s">
        <v>1478</v>
      </c>
      <c r="D706" s="3" t="s">
        <v>131</v>
      </c>
      <c r="E706" s="9">
        <v>6.841888E-3</v>
      </c>
      <c r="F706" s="8">
        <v>244.60792000000001</v>
      </c>
      <c r="G706" s="3" t="s">
        <v>73</v>
      </c>
      <c r="H706" s="4">
        <f t="shared" si="10"/>
        <v>1.67357999255296</v>
      </c>
    </row>
    <row r="707" spans="1:8" ht="15.75">
      <c r="A707" s="13">
        <v>698</v>
      </c>
      <c r="B707" s="3" t="s">
        <v>1479</v>
      </c>
      <c r="C707" s="3" t="s">
        <v>1480</v>
      </c>
      <c r="D707" s="3" t="s">
        <v>131</v>
      </c>
      <c r="E707" s="9">
        <v>0.37087346329999998</v>
      </c>
      <c r="F707" s="8">
        <v>1411.1436288</v>
      </c>
      <c r="G707" s="3" t="s">
        <v>74</v>
      </c>
      <c r="H707" s="4">
        <f t="shared" si="10"/>
        <v>523.3557248267856</v>
      </c>
    </row>
    <row r="708" spans="1:8" ht="15.75">
      <c r="A708" s="13">
        <v>699</v>
      </c>
      <c r="B708" s="3" t="s">
        <v>1481</v>
      </c>
      <c r="C708" s="3" t="s">
        <v>1482</v>
      </c>
      <c r="D708" s="3" t="s">
        <v>131</v>
      </c>
      <c r="E708" s="9">
        <v>0.31639134029999999</v>
      </c>
      <c r="F708" s="8">
        <v>1448.7263347999999</v>
      </c>
      <c r="G708" s="3" t="s">
        <v>77</v>
      </c>
      <c r="H708" s="4">
        <f t="shared" si="10"/>
        <v>458.36446679527847</v>
      </c>
    </row>
    <row r="709" spans="1:8" ht="15.75">
      <c r="A709" s="13">
        <v>700</v>
      </c>
      <c r="B709" s="3" t="s">
        <v>1483</v>
      </c>
      <c r="C709" s="3" t="s">
        <v>1484</v>
      </c>
      <c r="D709" s="3" t="s">
        <v>131</v>
      </c>
      <c r="E709" s="9">
        <v>0.80410799840000002</v>
      </c>
      <c r="F709" s="8">
        <v>3348.1123641999998</v>
      </c>
      <c r="G709" s="3" t="s">
        <v>74</v>
      </c>
      <c r="H709" s="4">
        <f t="shared" si="10"/>
        <v>2692.2439315951538</v>
      </c>
    </row>
    <row r="710" spans="1:8" ht="15.75">
      <c r="A710" s="13">
        <v>701</v>
      </c>
      <c r="B710" s="3" t="s">
        <v>1485</v>
      </c>
      <c r="C710" s="3" t="s">
        <v>1486</v>
      </c>
      <c r="D710" s="3" t="s">
        <v>131</v>
      </c>
      <c r="E710" s="9">
        <v>2.0127376999999999E-3</v>
      </c>
      <c r="F710" s="8">
        <v>223.31717639999999</v>
      </c>
      <c r="G710" s="3" t="s">
        <v>77</v>
      </c>
      <c r="H710" s="4">
        <f t="shared" si="10"/>
        <v>0.44947889999783025</v>
      </c>
    </row>
    <row r="711" spans="1:8" ht="15.75">
      <c r="A711" s="13">
        <v>702</v>
      </c>
      <c r="B711" s="3" t="s">
        <v>1487</v>
      </c>
      <c r="C711" s="3" t="s">
        <v>1488</v>
      </c>
      <c r="D711" s="3" t="s">
        <v>131</v>
      </c>
      <c r="E711" s="9">
        <v>0.12545210479999999</v>
      </c>
      <c r="F711" s="8">
        <v>748.49409479999997</v>
      </c>
      <c r="G711" s="3" t="s">
        <v>74</v>
      </c>
      <c r="H711" s="4">
        <f t="shared" si="10"/>
        <v>93.900159623030731</v>
      </c>
    </row>
    <row r="712" spans="1:8" ht="15.75">
      <c r="A712" s="13">
        <v>703</v>
      </c>
      <c r="B712" s="3" t="s">
        <v>1489</v>
      </c>
      <c r="C712" s="3" t="s">
        <v>1490</v>
      </c>
      <c r="D712" s="3" t="s">
        <v>131</v>
      </c>
      <c r="E712" s="9">
        <v>7.9246734400000005E-2</v>
      </c>
      <c r="F712" s="8">
        <v>68.8632384</v>
      </c>
      <c r="G712" s="3" t="s">
        <v>74</v>
      </c>
      <c r="H712" s="4">
        <f t="shared" si="10"/>
        <v>5.4571867634086813</v>
      </c>
    </row>
    <row r="713" spans="1:8" ht="15.75">
      <c r="A713" s="13">
        <v>704</v>
      </c>
      <c r="B713" s="3" t="s">
        <v>1491</v>
      </c>
      <c r="C713" s="3" t="s">
        <v>1492</v>
      </c>
      <c r="D713" s="3" t="s">
        <v>131</v>
      </c>
      <c r="E713" s="9">
        <v>2.40500225E-2</v>
      </c>
      <c r="F713" s="8">
        <v>3236.6234976699998</v>
      </c>
      <c r="G713" s="3" t="s">
        <v>75</v>
      </c>
      <c r="H713" s="4">
        <f t="shared" si="10"/>
        <v>77.84086794299219</v>
      </c>
    </row>
    <row r="714" spans="1:8" ht="15.75">
      <c r="A714" s="13">
        <v>705</v>
      </c>
      <c r="B714" s="3" t="s">
        <v>1493</v>
      </c>
      <c r="C714" s="3" t="s">
        <v>1494</v>
      </c>
      <c r="D714" s="3" t="s">
        <v>131</v>
      </c>
      <c r="E714" s="9">
        <v>3.8266609200000003E-2</v>
      </c>
      <c r="F714" s="8">
        <v>1289.8227594</v>
      </c>
      <c r="G714" s="3" t="s">
        <v>73</v>
      </c>
      <c r="H714" s="4">
        <f t="shared" si="10"/>
        <v>49.357143471225427</v>
      </c>
    </row>
    <row r="715" spans="1:8" ht="15.75">
      <c r="A715" s="13">
        <v>706</v>
      </c>
      <c r="B715" s="3" t="s">
        <v>1495</v>
      </c>
      <c r="C715" s="3" t="s">
        <v>1496</v>
      </c>
      <c r="D715" s="3" t="s">
        <v>131</v>
      </c>
      <c r="E715" s="9">
        <v>0.21038354619999999</v>
      </c>
      <c r="F715" s="8">
        <v>370.47448800000001</v>
      </c>
      <c r="G715" s="3" t="s">
        <v>79</v>
      </c>
      <c r="H715" s="4">
        <f t="shared" ref="H715:H778" si="11">E715*F715</f>
        <v>77.941736562069352</v>
      </c>
    </row>
    <row r="716" spans="1:8" ht="15.75">
      <c r="A716" s="13">
        <v>707</v>
      </c>
      <c r="B716" s="3" t="s">
        <v>1497</v>
      </c>
      <c r="C716" s="3" t="s">
        <v>1498</v>
      </c>
      <c r="D716" s="3" t="s">
        <v>131</v>
      </c>
      <c r="E716" s="9">
        <v>2.6875E-2</v>
      </c>
      <c r="F716" s="8">
        <v>167.99958000000001</v>
      </c>
      <c r="G716" s="3" t="s">
        <v>74</v>
      </c>
      <c r="H716" s="4">
        <f t="shared" si="11"/>
        <v>4.5149887125000001</v>
      </c>
    </row>
    <row r="717" spans="1:8" ht="15.75">
      <c r="A717" s="13">
        <v>708</v>
      </c>
      <c r="B717" s="3" t="s">
        <v>5</v>
      </c>
      <c r="C717" s="3" t="s">
        <v>1499</v>
      </c>
      <c r="D717" s="3" t="s">
        <v>131</v>
      </c>
      <c r="E717" s="9">
        <v>0.1335966955</v>
      </c>
      <c r="F717" s="8">
        <v>63470.345425500003</v>
      </c>
      <c r="G717" s="3" t="s">
        <v>72</v>
      </c>
      <c r="H717" s="4">
        <f t="shared" si="11"/>
        <v>8479.4284110903427</v>
      </c>
    </row>
    <row r="718" spans="1:8" ht="15.75">
      <c r="A718" s="13">
        <v>709</v>
      </c>
      <c r="B718" s="3" t="s">
        <v>1500</v>
      </c>
      <c r="C718" s="3" t="s">
        <v>1501</v>
      </c>
      <c r="D718" s="3" t="s">
        <v>131</v>
      </c>
      <c r="E718" s="9">
        <v>1.0561271699999999E-2</v>
      </c>
      <c r="F718" s="8">
        <v>730.85303090000002</v>
      </c>
      <c r="G718" s="3" t="s">
        <v>79</v>
      </c>
      <c r="H718" s="4">
        <f t="shared" si="11"/>
        <v>7.7187374321033957</v>
      </c>
    </row>
    <row r="719" spans="1:8" ht="15.75">
      <c r="A719" s="13">
        <v>710</v>
      </c>
      <c r="B719" s="3" t="s">
        <v>1502</v>
      </c>
      <c r="C719" s="3" t="s">
        <v>1503</v>
      </c>
      <c r="D719" s="3" t="s">
        <v>131</v>
      </c>
      <c r="E719" s="9">
        <v>0.13027173010000001</v>
      </c>
      <c r="F719" s="8">
        <v>24355.464639999998</v>
      </c>
      <c r="G719" s="3" t="s">
        <v>79</v>
      </c>
      <c r="H719" s="4">
        <f t="shared" si="11"/>
        <v>3172.8285160421738</v>
      </c>
    </row>
    <row r="720" spans="1:8" ht="15.75">
      <c r="A720" s="13">
        <v>711</v>
      </c>
      <c r="B720" s="3" t="s">
        <v>1504</v>
      </c>
      <c r="C720" s="3" t="s">
        <v>1505</v>
      </c>
      <c r="D720" s="3" t="s">
        <v>131</v>
      </c>
      <c r="E720" s="9">
        <v>1.75369054E-2</v>
      </c>
      <c r="F720" s="8">
        <v>281.63631803999999</v>
      </c>
      <c r="G720" s="3" t="s">
        <v>73</v>
      </c>
      <c r="H720" s="4">
        <f t="shared" si="11"/>
        <v>4.9390294666717933</v>
      </c>
    </row>
    <row r="721" spans="1:8" ht="15.75">
      <c r="A721" s="13">
        <v>712</v>
      </c>
      <c r="B721" s="3" t="s">
        <v>1506</v>
      </c>
      <c r="C721" s="3" t="s">
        <v>1507</v>
      </c>
      <c r="D721" s="3" t="s">
        <v>131</v>
      </c>
      <c r="E721" s="9">
        <v>0.33098739690000001</v>
      </c>
      <c r="F721" s="8">
        <v>713.08388969999999</v>
      </c>
      <c r="G721" s="3" t="s">
        <v>73</v>
      </c>
      <c r="H721" s="4">
        <f t="shared" si="11"/>
        <v>236.02178042312971</v>
      </c>
    </row>
    <row r="722" spans="1:8" ht="15.75">
      <c r="A722" s="13">
        <v>713</v>
      </c>
      <c r="B722" s="3" t="s">
        <v>1508</v>
      </c>
      <c r="C722" s="3" t="s">
        <v>1509</v>
      </c>
      <c r="D722" s="3" t="s">
        <v>131</v>
      </c>
      <c r="E722" s="9">
        <v>0.47230395559999999</v>
      </c>
      <c r="F722" s="8">
        <v>1014.0055842</v>
      </c>
      <c r="G722" s="3" t="s">
        <v>75</v>
      </c>
      <c r="H722" s="4">
        <f t="shared" si="11"/>
        <v>478.91884841814885</v>
      </c>
    </row>
    <row r="723" spans="1:8" ht="15.75">
      <c r="A723" s="13">
        <v>714</v>
      </c>
      <c r="B723" s="3" t="s">
        <v>1510</v>
      </c>
      <c r="C723" s="3" t="s">
        <v>1511</v>
      </c>
      <c r="D723" s="3" t="s">
        <v>131</v>
      </c>
      <c r="E723" s="9">
        <v>0.19889505790000001</v>
      </c>
      <c r="F723" s="8">
        <v>535.81719999999996</v>
      </c>
      <c r="G723" s="3" t="s">
        <v>77</v>
      </c>
      <c r="H723" s="4">
        <f t="shared" si="11"/>
        <v>106.57139301781588</v>
      </c>
    </row>
    <row r="724" spans="1:8" ht="15.75">
      <c r="A724" s="13">
        <v>715</v>
      </c>
      <c r="B724" s="3" t="s">
        <v>1512</v>
      </c>
      <c r="C724" s="3" t="s">
        <v>1513</v>
      </c>
      <c r="D724" s="3" t="s">
        <v>131</v>
      </c>
      <c r="E724" s="9">
        <v>0.12761969540000001</v>
      </c>
      <c r="F724" s="8">
        <v>4434.1867890000003</v>
      </c>
      <c r="G724" s="3" t="s">
        <v>79</v>
      </c>
      <c r="H724" s="4">
        <f t="shared" si="11"/>
        <v>565.88956735888416</v>
      </c>
    </row>
    <row r="725" spans="1:8" ht="15.75">
      <c r="A725" s="13">
        <v>716</v>
      </c>
      <c r="B725" s="3" t="s">
        <v>1514</v>
      </c>
      <c r="C725" s="3" t="s">
        <v>1515</v>
      </c>
      <c r="D725" s="3" t="s">
        <v>131</v>
      </c>
      <c r="E725" s="9">
        <v>0.15499782810000001</v>
      </c>
      <c r="F725" s="8">
        <v>981.24</v>
      </c>
      <c r="G725" s="3" t="s">
        <v>73</v>
      </c>
      <c r="H725" s="4">
        <f t="shared" si="11"/>
        <v>152.09006884484401</v>
      </c>
    </row>
    <row r="726" spans="1:8" ht="15.75">
      <c r="A726" s="13">
        <v>717</v>
      </c>
      <c r="B726" s="3" t="s">
        <v>1516</v>
      </c>
      <c r="C726" s="3" t="s">
        <v>1517</v>
      </c>
      <c r="D726" s="3" t="s">
        <v>131</v>
      </c>
      <c r="E726" s="9">
        <v>8.880467E-4</v>
      </c>
      <c r="F726" s="8">
        <v>259.00568014999999</v>
      </c>
      <c r="G726" s="3" t="s">
        <v>75</v>
      </c>
      <c r="H726" s="4">
        <f t="shared" si="11"/>
        <v>0.230009139538463</v>
      </c>
    </row>
    <row r="727" spans="1:8" ht="15.75">
      <c r="A727" s="13">
        <v>718</v>
      </c>
      <c r="B727" s="3" t="s">
        <v>1518</v>
      </c>
      <c r="C727" s="3" t="s">
        <v>1519</v>
      </c>
      <c r="D727" s="3" t="s">
        <v>131</v>
      </c>
      <c r="E727" s="9">
        <v>1.8390454E-3</v>
      </c>
      <c r="F727" s="8">
        <v>125.58472</v>
      </c>
      <c r="G727" s="3" t="s">
        <v>73</v>
      </c>
      <c r="H727" s="4">
        <f t="shared" si="11"/>
        <v>0.23095600162628802</v>
      </c>
    </row>
    <row r="728" spans="1:8" ht="15.75">
      <c r="A728" s="13">
        <v>719</v>
      </c>
      <c r="B728" s="3" t="s">
        <v>1520</v>
      </c>
      <c r="C728" s="3" t="s">
        <v>1521</v>
      </c>
      <c r="D728" s="3" t="s">
        <v>131</v>
      </c>
      <c r="E728" s="9">
        <v>0.13805300000000001</v>
      </c>
      <c r="F728" s="8">
        <v>1440</v>
      </c>
      <c r="G728" s="3" t="s">
        <v>74</v>
      </c>
      <c r="H728" s="4">
        <f t="shared" si="11"/>
        <v>198.79632000000001</v>
      </c>
    </row>
    <row r="729" spans="1:8" ht="15.75">
      <c r="A729" s="13">
        <v>720</v>
      </c>
      <c r="B729" s="3" t="s">
        <v>1522</v>
      </c>
      <c r="C729" s="3" t="s">
        <v>1523</v>
      </c>
      <c r="D729" s="3" t="s">
        <v>131</v>
      </c>
      <c r="E729" s="9">
        <v>0.64276421890000002</v>
      </c>
      <c r="F729" s="8">
        <v>391.89412190000002</v>
      </c>
      <c r="G729" s="3" t="s">
        <v>75</v>
      </c>
      <c r="H729" s="4">
        <f t="shared" si="11"/>
        <v>251.8955191545549</v>
      </c>
    </row>
    <row r="730" spans="1:8" ht="15.75">
      <c r="A730" s="13">
        <v>721</v>
      </c>
      <c r="B730" s="3" t="s">
        <v>1524</v>
      </c>
      <c r="C730" s="3" t="s">
        <v>1525</v>
      </c>
      <c r="D730" s="3" t="s">
        <v>131</v>
      </c>
      <c r="E730" s="9">
        <v>1.78537808E-2</v>
      </c>
      <c r="F730" s="8">
        <v>146.89847750000001</v>
      </c>
      <c r="G730" s="3" t="s">
        <v>74</v>
      </c>
      <c r="H730" s="4">
        <f t="shared" si="11"/>
        <v>2.6226932171387323</v>
      </c>
    </row>
    <row r="731" spans="1:8" ht="15.75">
      <c r="A731" s="13">
        <v>722</v>
      </c>
      <c r="B731" s="3" t="s">
        <v>1526</v>
      </c>
      <c r="C731" s="3" t="s">
        <v>1527</v>
      </c>
      <c r="D731" s="3" t="s">
        <v>131</v>
      </c>
      <c r="E731" s="9">
        <v>0.23632619060000001</v>
      </c>
      <c r="F731" s="8">
        <v>27531.2114506</v>
      </c>
      <c r="G731" s="3" t="s">
        <v>81</v>
      </c>
      <c r="H731" s="4">
        <f t="shared" si="11"/>
        <v>6506.3463247233985</v>
      </c>
    </row>
    <row r="732" spans="1:8" ht="15.75">
      <c r="A732" s="13">
        <v>723</v>
      </c>
      <c r="B732" s="3" t="s">
        <v>27</v>
      </c>
      <c r="C732" s="3" t="s">
        <v>1528</v>
      </c>
      <c r="D732" s="3" t="s">
        <v>131</v>
      </c>
      <c r="E732" s="9">
        <v>0.38685979529999998</v>
      </c>
      <c r="F732" s="8">
        <v>65437.456525499998</v>
      </c>
      <c r="G732" s="3" t="s">
        <v>73</v>
      </c>
      <c r="H732" s="4">
        <f t="shared" si="11"/>
        <v>25315.121036407578</v>
      </c>
    </row>
    <row r="733" spans="1:8" ht="15.75">
      <c r="A733" s="13">
        <v>724</v>
      </c>
      <c r="B733" s="3" t="s">
        <v>1529</v>
      </c>
      <c r="C733" s="3" t="s">
        <v>1530</v>
      </c>
      <c r="D733" s="3" t="s">
        <v>131</v>
      </c>
      <c r="E733" s="9">
        <v>9.4385237999999993E-3</v>
      </c>
      <c r="F733" s="8">
        <v>120.90649999999999</v>
      </c>
      <c r="G733" s="3" t="s">
        <v>74</v>
      </c>
      <c r="H733" s="4">
        <f t="shared" si="11"/>
        <v>1.1411788778246998</v>
      </c>
    </row>
    <row r="734" spans="1:8" ht="15.75">
      <c r="A734" s="13">
        <v>725</v>
      </c>
      <c r="B734" s="3" t="s">
        <v>1531</v>
      </c>
      <c r="C734" s="3" t="s">
        <v>1532</v>
      </c>
      <c r="D734" s="3" t="s">
        <v>131</v>
      </c>
      <c r="E734" s="9">
        <v>0.48999998099999997</v>
      </c>
      <c r="F734" s="8">
        <v>48538.789607699997</v>
      </c>
      <c r="G734" s="3" t="s">
        <v>77</v>
      </c>
      <c r="H734" s="4">
        <f t="shared" si="11"/>
        <v>23784.005985535994</v>
      </c>
    </row>
    <row r="735" spans="1:8" ht="15.75">
      <c r="A735" s="13">
        <v>726</v>
      </c>
      <c r="B735" s="3" t="s">
        <v>1533</v>
      </c>
      <c r="C735" s="3" t="s">
        <v>1534</v>
      </c>
      <c r="D735" s="3" t="s">
        <v>131</v>
      </c>
      <c r="E735" s="9">
        <v>0.33840184979999999</v>
      </c>
      <c r="F735" s="8">
        <v>1485.1189228799999</v>
      </c>
      <c r="G735" s="3" t="s">
        <v>73</v>
      </c>
      <c r="H735" s="4">
        <f t="shared" si="11"/>
        <v>502.56699067557548</v>
      </c>
    </row>
    <row r="736" spans="1:8" ht="15.75">
      <c r="A736" s="13">
        <v>727</v>
      </c>
      <c r="B736" s="3" t="s">
        <v>1535</v>
      </c>
      <c r="C736" s="3" t="s">
        <v>1536</v>
      </c>
      <c r="D736" s="3" t="s">
        <v>131</v>
      </c>
      <c r="E736" s="9">
        <v>2.9013335E-3</v>
      </c>
      <c r="F736" s="8">
        <v>76.99749525</v>
      </c>
      <c r="G736" s="3" t="s">
        <v>74</v>
      </c>
      <c r="H736" s="4">
        <f t="shared" si="11"/>
        <v>0.22339541238491586</v>
      </c>
    </row>
    <row r="737" spans="1:8" ht="15.75">
      <c r="A737" s="13">
        <v>728</v>
      </c>
      <c r="B737" s="3" t="s">
        <v>1537</v>
      </c>
      <c r="C737" s="3" t="s">
        <v>1538</v>
      </c>
      <c r="D737" s="3" t="s">
        <v>131</v>
      </c>
      <c r="E737" s="9">
        <v>6.3969500000000005E-5</v>
      </c>
      <c r="F737" s="8">
        <v>168.47172504</v>
      </c>
      <c r="G737" s="3" t="s">
        <v>73</v>
      </c>
      <c r="H737" s="4">
        <f t="shared" si="11"/>
        <v>1.0777052014946281E-2</v>
      </c>
    </row>
    <row r="738" spans="1:8" ht="15.75">
      <c r="A738" s="13">
        <v>729</v>
      </c>
      <c r="B738" s="3" t="s">
        <v>10</v>
      </c>
      <c r="C738" s="3" t="s">
        <v>1539</v>
      </c>
      <c r="D738" s="3" t="s">
        <v>131</v>
      </c>
      <c r="E738" s="9">
        <v>0.63351522839999996</v>
      </c>
      <c r="F738" s="8">
        <v>121715.16910280001</v>
      </c>
      <c r="G738" s="3" t="s">
        <v>75</v>
      </c>
      <c r="H738" s="4">
        <f t="shared" si="11"/>
        <v>77108.41315390497</v>
      </c>
    </row>
    <row r="739" spans="1:8" ht="15.75">
      <c r="A739" s="13">
        <v>730</v>
      </c>
      <c r="B739" s="3" t="s">
        <v>1540</v>
      </c>
      <c r="C739" s="3" t="s">
        <v>1541</v>
      </c>
      <c r="D739" s="3" t="s">
        <v>131</v>
      </c>
      <c r="E739" s="9">
        <v>8.7682352899999996E-2</v>
      </c>
      <c r="F739" s="8">
        <v>226.35298800000001</v>
      </c>
      <c r="G739" s="3" t="s">
        <v>75</v>
      </c>
      <c r="H739" s="4">
        <f t="shared" si="11"/>
        <v>19.847162573785464</v>
      </c>
    </row>
    <row r="740" spans="1:8" ht="15.75">
      <c r="A740" s="13">
        <v>731</v>
      </c>
      <c r="B740" s="3" t="s">
        <v>1542</v>
      </c>
      <c r="C740" s="3" t="s">
        <v>1543</v>
      </c>
      <c r="D740" s="3" t="s">
        <v>131</v>
      </c>
      <c r="E740" s="9">
        <v>0.1385548758</v>
      </c>
      <c r="F740" s="8">
        <v>370.00801999999999</v>
      </c>
      <c r="G740" s="3" t="s">
        <v>82</v>
      </c>
      <c r="H740" s="4">
        <f t="shared" si="11"/>
        <v>51.266415256103919</v>
      </c>
    </row>
    <row r="741" spans="1:8" ht="15.75">
      <c r="A741" s="13">
        <v>732</v>
      </c>
      <c r="B741" s="3" t="s">
        <v>1544</v>
      </c>
      <c r="C741" s="3" t="s">
        <v>1545</v>
      </c>
      <c r="D741" s="3" t="s">
        <v>131</v>
      </c>
      <c r="E741" s="9">
        <v>4.9982862099999997E-2</v>
      </c>
      <c r="F741" s="8">
        <v>2061.6244000000002</v>
      </c>
      <c r="G741" s="3" t="s">
        <v>79</v>
      </c>
      <c r="H741" s="4">
        <f t="shared" si="11"/>
        <v>103.04588808719524</v>
      </c>
    </row>
    <row r="742" spans="1:8" ht="15.75">
      <c r="A742" s="13">
        <v>733</v>
      </c>
      <c r="B742" s="3" t="s">
        <v>1546</v>
      </c>
      <c r="C742" s="3" t="s">
        <v>1547</v>
      </c>
      <c r="D742" s="3" t="s">
        <v>131</v>
      </c>
      <c r="E742" s="9">
        <v>1.0512749599999999E-2</v>
      </c>
      <c r="F742" s="8">
        <v>599.884682</v>
      </c>
      <c r="G742" s="3" t="s">
        <v>75</v>
      </c>
      <c r="H742" s="4">
        <f t="shared" si="11"/>
        <v>6.306437450741627</v>
      </c>
    </row>
    <row r="743" spans="1:8" ht="15.75">
      <c r="A743" s="13">
        <v>734</v>
      </c>
      <c r="B743" s="3" t="s">
        <v>1548</v>
      </c>
      <c r="C743" s="3" t="s">
        <v>1549</v>
      </c>
      <c r="D743" s="3" t="s">
        <v>131</v>
      </c>
      <c r="E743" s="9">
        <v>0.48999941819999998</v>
      </c>
      <c r="F743" s="8">
        <v>1646.0741399999999</v>
      </c>
      <c r="G743" s="3" t="s">
        <v>74</v>
      </c>
      <c r="H743" s="4">
        <f t="shared" si="11"/>
        <v>806.57537091406527</v>
      </c>
    </row>
    <row r="744" spans="1:8" ht="15.75">
      <c r="A744" s="13">
        <v>735</v>
      </c>
      <c r="B744" s="3" t="s">
        <v>1550</v>
      </c>
      <c r="C744" s="3" t="s">
        <v>1551</v>
      </c>
      <c r="D744" s="3" t="s">
        <v>131</v>
      </c>
      <c r="E744" s="9">
        <v>0.14843144720000001</v>
      </c>
      <c r="F744" s="8">
        <v>387.48970919999999</v>
      </c>
      <c r="G744" s="3" t="s">
        <v>74</v>
      </c>
      <c r="H744" s="4">
        <f t="shared" si="11"/>
        <v>57.515658311663159</v>
      </c>
    </row>
    <row r="745" spans="1:8" ht="15.75">
      <c r="A745" s="13">
        <v>736</v>
      </c>
      <c r="B745" s="3" t="s">
        <v>1552</v>
      </c>
      <c r="C745" s="3" t="s">
        <v>1553</v>
      </c>
      <c r="D745" s="3" t="s">
        <v>131</v>
      </c>
      <c r="E745" s="9">
        <v>3.5841999999999999E-6</v>
      </c>
      <c r="F745" s="8">
        <v>263.65743600000002</v>
      </c>
      <c r="G745" s="3" t="s">
        <v>73</v>
      </c>
      <c r="H745" s="4">
        <f t="shared" si="11"/>
        <v>9.4500098211120008E-4</v>
      </c>
    </row>
    <row r="746" spans="1:8" ht="15.75">
      <c r="A746" s="13">
        <v>737</v>
      </c>
      <c r="B746" s="3" t="s">
        <v>1554</v>
      </c>
      <c r="C746" s="3" t="s">
        <v>1555</v>
      </c>
      <c r="D746" s="3" t="s">
        <v>131</v>
      </c>
      <c r="E746" s="9">
        <v>1.01474024E-2</v>
      </c>
      <c r="F746" s="8">
        <v>117.57579749999999</v>
      </c>
      <c r="G746" s="3" t="s">
        <v>75</v>
      </c>
      <c r="H746" s="4">
        <f t="shared" si="11"/>
        <v>1.193088929733414</v>
      </c>
    </row>
    <row r="747" spans="1:8" ht="15.75">
      <c r="A747" s="13">
        <v>738</v>
      </c>
      <c r="B747" s="3" t="s">
        <v>1556</v>
      </c>
      <c r="C747" s="3" t="s">
        <v>1557</v>
      </c>
      <c r="D747" s="3" t="s">
        <v>131</v>
      </c>
      <c r="E747" s="9">
        <v>0.48999994079999998</v>
      </c>
      <c r="F747" s="8">
        <v>235.98590544000001</v>
      </c>
      <c r="G747" s="3" t="s">
        <v>79</v>
      </c>
      <c r="H747" s="4">
        <f t="shared" si="11"/>
        <v>115.6330796952344</v>
      </c>
    </row>
    <row r="748" spans="1:8" ht="15.75">
      <c r="A748" s="13">
        <v>739</v>
      </c>
      <c r="B748" s="3" t="s">
        <v>1558</v>
      </c>
      <c r="C748" s="3" t="s">
        <v>1559</v>
      </c>
      <c r="D748" s="3" t="s">
        <v>131</v>
      </c>
      <c r="E748" s="9">
        <v>3.4765930200000003E-2</v>
      </c>
      <c r="F748" s="8">
        <v>836.02189769999995</v>
      </c>
      <c r="G748" s="3" t="s">
        <v>75</v>
      </c>
      <c r="H748" s="4">
        <f t="shared" si="11"/>
        <v>29.065078941109743</v>
      </c>
    </row>
    <row r="749" spans="1:8" ht="15.75">
      <c r="A749" s="13">
        <v>740</v>
      </c>
      <c r="B749" s="3" t="s">
        <v>1560</v>
      </c>
      <c r="C749" s="3" t="s">
        <v>1561</v>
      </c>
      <c r="D749" s="3" t="s">
        <v>131</v>
      </c>
      <c r="E749" s="9">
        <v>3.2109138199999998E-2</v>
      </c>
      <c r="F749" s="8">
        <v>1318.5215168</v>
      </c>
      <c r="G749" s="3" t="s">
        <v>76</v>
      </c>
      <c r="H749" s="4">
        <f t="shared" si="11"/>
        <v>42.336589602604818</v>
      </c>
    </row>
    <row r="750" spans="1:8" ht="15.75">
      <c r="A750" s="13">
        <v>741</v>
      </c>
      <c r="B750" s="3" t="s">
        <v>1562</v>
      </c>
      <c r="C750" s="3" t="s">
        <v>1563</v>
      </c>
      <c r="D750" s="3" t="s">
        <v>131</v>
      </c>
      <c r="E750" s="9">
        <v>0.54327995829999998</v>
      </c>
      <c r="F750" s="8">
        <v>12486.2497805</v>
      </c>
      <c r="G750" s="3" t="s">
        <v>76</v>
      </c>
      <c r="H750" s="4">
        <f t="shared" si="11"/>
        <v>6783.5292600734238</v>
      </c>
    </row>
    <row r="751" spans="1:8" ht="15.75">
      <c r="A751" s="13">
        <v>742</v>
      </c>
      <c r="B751" s="3" t="s">
        <v>1564</v>
      </c>
      <c r="C751" s="3" t="s">
        <v>1565</v>
      </c>
      <c r="D751" s="3" t="s">
        <v>131</v>
      </c>
      <c r="E751" s="9">
        <v>3.1199999999999999E-5</v>
      </c>
      <c r="F751" s="8">
        <v>112</v>
      </c>
      <c r="G751" s="3" t="s">
        <v>75</v>
      </c>
      <c r="H751" s="4">
        <f t="shared" si="11"/>
        <v>3.4943999999999999E-3</v>
      </c>
    </row>
    <row r="752" spans="1:8" ht="15.75">
      <c r="A752" s="13">
        <v>743</v>
      </c>
      <c r="B752" s="3" t="s">
        <v>1566</v>
      </c>
      <c r="C752" s="3" t="s">
        <v>1567</v>
      </c>
      <c r="D752" s="3" t="s">
        <v>131</v>
      </c>
      <c r="E752" s="9">
        <v>4.9887500000000001E-3</v>
      </c>
      <c r="F752" s="8">
        <v>116.977</v>
      </c>
      <c r="G752" s="3" t="s">
        <v>73</v>
      </c>
      <c r="H752" s="4">
        <f t="shared" si="11"/>
        <v>0.58356900875000006</v>
      </c>
    </row>
    <row r="753" spans="1:8" ht="15.75">
      <c r="A753" s="13">
        <v>744</v>
      </c>
      <c r="B753" s="3" t="s">
        <v>1568</v>
      </c>
      <c r="C753" s="3" t="s">
        <v>1569</v>
      </c>
      <c r="D753" s="3" t="s">
        <v>131</v>
      </c>
      <c r="E753" s="9">
        <v>0.23099463370000001</v>
      </c>
      <c r="F753" s="8">
        <v>2551.1731479</v>
      </c>
      <c r="G753" s="3" t="s">
        <v>74</v>
      </c>
      <c r="H753" s="4">
        <f t="shared" si="11"/>
        <v>589.30730680443639</v>
      </c>
    </row>
    <row r="754" spans="1:8" ht="15.75">
      <c r="A754" s="13">
        <v>745</v>
      </c>
      <c r="B754" s="3" t="s">
        <v>1570</v>
      </c>
      <c r="C754" s="3" t="s">
        <v>1571</v>
      </c>
      <c r="D754" s="3" t="s">
        <v>131</v>
      </c>
      <c r="E754" s="9">
        <v>0.1818710486</v>
      </c>
      <c r="F754" s="8">
        <v>3411.1821273400001</v>
      </c>
      <c r="G754" s="3" t="s">
        <v>73</v>
      </c>
      <c r="H754" s="4">
        <f t="shared" si="11"/>
        <v>620.39527046490457</v>
      </c>
    </row>
    <row r="755" spans="1:8" ht="15.75">
      <c r="A755" s="13">
        <v>746</v>
      </c>
      <c r="B755" s="3" t="s">
        <v>1572</v>
      </c>
      <c r="C755" s="3" t="s">
        <v>1573</v>
      </c>
      <c r="D755" s="3" t="s">
        <v>131</v>
      </c>
      <c r="E755" s="9">
        <v>1.1773E-2</v>
      </c>
      <c r="F755" s="8">
        <v>19.600000000000001</v>
      </c>
      <c r="G755" s="3" t="s">
        <v>77</v>
      </c>
      <c r="H755" s="4">
        <f t="shared" si="11"/>
        <v>0.23075080000000003</v>
      </c>
    </row>
    <row r="756" spans="1:8" ht="15.75">
      <c r="A756" s="13">
        <v>747</v>
      </c>
      <c r="B756" s="3" t="s">
        <v>1574</v>
      </c>
      <c r="C756" s="3" t="s">
        <v>1575</v>
      </c>
      <c r="D756" s="3" t="s">
        <v>131</v>
      </c>
      <c r="E756" s="9">
        <v>0.19755964109999999</v>
      </c>
      <c r="F756" s="8">
        <v>3701.9005379999999</v>
      </c>
      <c r="G756" s="3" t="s">
        <v>75</v>
      </c>
      <c r="H756" s="4">
        <f t="shared" si="11"/>
        <v>731.3461416751768</v>
      </c>
    </row>
    <row r="757" spans="1:8" ht="15.75">
      <c r="A757" s="13">
        <v>748</v>
      </c>
      <c r="B757" s="3" t="s">
        <v>1576</v>
      </c>
      <c r="C757" s="3" t="s">
        <v>1577</v>
      </c>
      <c r="D757" s="3" t="s">
        <v>131</v>
      </c>
      <c r="E757" s="9">
        <v>0.31065481740000001</v>
      </c>
      <c r="F757" s="8">
        <v>450.36002559999997</v>
      </c>
      <c r="G757" s="3" t="s">
        <v>77</v>
      </c>
      <c r="H757" s="4">
        <f t="shared" si="11"/>
        <v>139.90651151702733</v>
      </c>
    </row>
    <row r="758" spans="1:8" ht="15.75">
      <c r="A758" s="13">
        <v>749</v>
      </c>
      <c r="B758" s="3" t="s">
        <v>1578</v>
      </c>
      <c r="C758" s="3" t="s">
        <v>1579</v>
      </c>
      <c r="D758" s="3" t="s">
        <v>131</v>
      </c>
      <c r="E758" s="9">
        <v>7.7764972999999999E-3</v>
      </c>
      <c r="F758" s="8">
        <v>246.04253610000001</v>
      </c>
      <c r="G758" s="3" t="s">
        <v>79</v>
      </c>
      <c r="H758" s="4">
        <f t="shared" si="11"/>
        <v>1.9133491176668025</v>
      </c>
    </row>
    <row r="759" spans="1:8" ht="15.75">
      <c r="A759" s="13">
        <v>750</v>
      </c>
      <c r="B759" s="3" t="s">
        <v>1580</v>
      </c>
      <c r="C759" s="3" t="s">
        <v>1581</v>
      </c>
      <c r="D759" s="3" t="s">
        <v>131</v>
      </c>
      <c r="E759" s="9">
        <v>0.2642097625</v>
      </c>
      <c r="F759" s="8">
        <v>1197.1260569999999</v>
      </c>
      <c r="G759" s="3" t="s">
        <v>79</v>
      </c>
      <c r="H759" s="4">
        <f t="shared" si="11"/>
        <v>316.29239120253146</v>
      </c>
    </row>
    <row r="760" spans="1:8" ht="15.75">
      <c r="A760" s="13">
        <v>751</v>
      </c>
      <c r="B760" s="3" t="s">
        <v>8</v>
      </c>
      <c r="C760" s="3" t="s">
        <v>1582</v>
      </c>
      <c r="D760" s="3" t="s">
        <v>131</v>
      </c>
      <c r="E760" s="9">
        <v>0.2249509998</v>
      </c>
      <c r="F760" s="8">
        <v>81553.261114599998</v>
      </c>
      <c r="G760" s="3" t="s">
        <v>81</v>
      </c>
      <c r="H760" s="4">
        <f t="shared" si="11"/>
        <v>18345.487624679732</v>
      </c>
    </row>
    <row r="761" spans="1:8" ht="15.75">
      <c r="A761" s="13">
        <v>752</v>
      </c>
      <c r="B761" s="3" t="s">
        <v>1583</v>
      </c>
      <c r="C761" s="3" t="s">
        <v>1584</v>
      </c>
      <c r="D761" s="3" t="s">
        <v>131</v>
      </c>
      <c r="E761" s="9">
        <v>0.48689651179999999</v>
      </c>
      <c r="F761" s="8">
        <v>1207.5583578000001</v>
      </c>
      <c r="G761" s="3" t="s">
        <v>75</v>
      </c>
      <c r="H761" s="4">
        <f t="shared" si="11"/>
        <v>587.95595220775635</v>
      </c>
    </row>
    <row r="762" spans="1:8" ht="15.75">
      <c r="A762" s="13">
        <v>753</v>
      </c>
      <c r="B762" s="3" t="s">
        <v>1585</v>
      </c>
      <c r="C762" s="3" t="s">
        <v>1586</v>
      </c>
      <c r="D762" s="3" t="s">
        <v>131</v>
      </c>
      <c r="E762" s="9">
        <v>0.58671202899999997</v>
      </c>
      <c r="F762" s="8">
        <v>185630.8621804</v>
      </c>
      <c r="G762" s="3" t="s">
        <v>75</v>
      </c>
      <c r="H762" s="4">
        <f t="shared" si="11"/>
        <v>108911.85979488184</v>
      </c>
    </row>
    <row r="763" spans="1:8" ht="15.75">
      <c r="A763" s="13">
        <v>754</v>
      </c>
      <c r="B763" s="3" t="s">
        <v>23</v>
      </c>
      <c r="C763" s="3" t="s">
        <v>1587</v>
      </c>
      <c r="D763" s="3" t="s">
        <v>131</v>
      </c>
      <c r="E763" s="9">
        <v>0.22770024389999999</v>
      </c>
      <c r="F763" s="8">
        <v>66184.868136899997</v>
      </c>
      <c r="G763" s="3" t="s">
        <v>81</v>
      </c>
      <c r="H763" s="4">
        <f t="shared" si="11"/>
        <v>15070.310617261466</v>
      </c>
    </row>
    <row r="764" spans="1:8" ht="15.75">
      <c r="A764" s="13">
        <v>755</v>
      </c>
      <c r="B764" s="3" t="s">
        <v>1588</v>
      </c>
      <c r="C764" s="3" t="s">
        <v>1589</v>
      </c>
      <c r="D764" s="3" t="s">
        <v>131</v>
      </c>
      <c r="E764" s="13"/>
      <c r="F764" s="8">
        <v>0</v>
      </c>
      <c r="G764" s="3" t="s">
        <v>75</v>
      </c>
      <c r="H764" s="4">
        <f t="shared" si="11"/>
        <v>0</v>
      </c>
    </row>
    <row r="765" spans="1:8" ht="15.75">
      <c r="A765" s="13">
        <v>756</v>
      </c>
      <c r="B765" s="3" t="s">
        <v>1590</v>
      </c>
      <c r="C765" s="3" t="s">
        <v>1591</v>
      </c>
      <c r="D765" s="3" t="s">
        <v>131</v>
      </c>
      <c r="E765" s="9">
        <v>9.4917798600000006E-2</v>
      </c>
      <c r="F765" s="8">
        <v>828.65272000000004</v>
      </c>
      <c r="G765" s="3" t="s">
        <v>79</v>
      </c>
      <c r="H765" s="4">
        <f t="shared" si="11"/>
        <v>78.653891986302199</v>
      </c>
    </row>
    <row r="766" spans="1:8" ht="15.75">
      <c r="A766" s="13">
        <v>757</v>
      </c>
      <c r="B766" s="3" t="s">
        <v>1592</v>
      </c>
      <c r="C766" s="3" t="s">
        <v>1593</v>
      </c>
      <c r="D766" s="3" t="s">
        <v>131</v>
      </c>
      <c r="E766" s="9">
        <v>7.2624735300000007E-2</v>
      </c>
      <c r="F766" s="8">
        <v>1003</v>
      </c>
      <c r="G766" s="3" t="s">
        <v>74</v>
      </c>
      <c r="H766" s="4">
        <f t="shared" si="11"/>
        <v>72.8426095059</v>
      </c>
    </row>
    <row r="767" spans="1:8" ht="15.75">
      <c r="A767" s="13">
        <v>758</v>
      </c>
      <c r="B767" s="3" t="s">
        <v>1594</v>
      </c>
      <c r="C767" s="3" t="s">
        <v>1595</v>
      </c>
      <c r="D767" s="3" t="s">
        <v>131</v>
      </c>
      <c r="E767" s="9">
        <v>4.8489230799999998E-2</v>
      </c>
      <c r="F767" s="8">
        <v>365.3</v>
      </c>
      <c r="G767" s="3" t="s">
        <v>79</v>
      </c>
      <c r="H767" s="4">
        <f t="shared" si="11"/>
        <v>17.71311601124</v>
      </c>
    </row>
    <row r="768" spans="1:8" ht="15.75">
      <c r="A768" s="13">
        <v>759</v>
      </c>
      <c r="B768" s="3" t="s">
        <v>1596</v>
      </c>
      <c r="C768" s="3" t="s">
        <v>1597</v>
      </c>
      <c r="D768" s="3" t="s">
        <v>131</v>
      </c>
      <c r="E768" s="9">
        <v>0.19619475</v>
      </c>
      <c r="F768" s="8">
        <v>59.28</v>
      </c>
      <c r="G768" s="3" t="s">
        <v>74</v>
      </c>
      <c r="H768" s="4">
        <f t="shared" si="11"/>
        <v>11.63042478</v>
      </c>
    </row>
    <row r="769" spans="1:8" ht="15.75">
      <c r="A769" s="13">
        <v>760</v>
      </c>
      <c r="B769" s="3" t="s">
        <v>1598</v>
      </c>
      <c r="C769" s="3" t="s">
        <v>1599</v>
      </c>
      <c r="D769" s="3" t="s">
        <v>131</v>
      </c>
      <c r="E769" s="9">
        <v>2.3518519000000002E-3</v>
      </c>
      <c r="F769" s="8">
        <v>68.849999999999994</v>
      </c>
      <c r="G769" s="3" t="s">
        <v>73</v>
      </c>
      <c r="H769" s="4">
        <f t="shared" si="11"/>
        <v>0.16192500331500001</v>
      </c>
    </row>
    <row r="770" spans="1:8" ht="15.75">
      <c r="A770" s="13">
        <v>761</v>
      </c>
      <c r="B770" s="3" t="s">
        <v>1600</v>
      </c>
      <c r="C770" s="3" t="s">
        <v>1601</v>
      </c>
      <c r="D770" s="3" t="s">
        <v>131</v>
      </c>
      <c r="E770" s="9">
        <v>0.16146299080000001</v>
      </c>
      <c r="F770" s="8">
        <v>103.00471224</v>
      </c>
      <c r="G770" s="3" t="s">
        <v>75</v>
      </c>
      <c r="H770" s="4">
        <f t="shared" si="11"/>
        <v>16.631448904763769</v>
      </c>
    </row>
    <row r="771" spans="1:8" ht="15.75">
      <c r="A771" s="13">
        <v>762</v>
      </c>
      <c r="B771" s="3" t="s">
        <v>1602</v>
      </c>
      <c r="C771" s="3" t="s">
        <v>1603</v>
      </c>
      <c r="D771" s="3" t="s">
        <v>131</v>
      </c>
      <c r="E771" s="9">
        <v>1.1384069999999999E-3</v>
      </c>
      <c r="F771" s="8">
        <v>271.64414299999999</v>
      </c>
      <c r="G771" s="3" t="s">
        <v>74</v>
      </c>
      <c r="H771" s="4">
        <f t="shared" si="11"/>
        <v>0.30924159390020095</v>
      </c>
    </row>
    <row r="772" spans="1:8" ht="15.75">
      <c r="A772" s="13">
        <v>763</v>
      </c>
      <c r="B772" s="3" t="s">
        <v>1604</v>
      </c>
      <c r="C772" s="3" t="s">
        <v>1605</v>
      </c>
      <c r="D772" s="3" t="s">
        <v>131</v>
      </c>
      <c r="E772" s="9">
        <v>7.302139E-3</v>
      </c>
      <c r="F772" s="8">
        <v>754.89309270000001</v>
      </c>
      <c r="G772" s="3" t="s">
        <v>73</v>
      </c>
      <c r="H772" s="4">
        <f t="shared" si="11"/>
        <v>5.512334293035285</v>
      </c>
    </row>
    <row r="773" spans="1:8" ht="15.75">
      <c r="A773" s="13">
        <v>764</v>
      </c>
      <c r="B773" s="3" t="s">
        <v>1606</v>
      </c>
      <c r="C773" s="3" t="s">
        <v>1607</v>
      </c>
      <c r="D773" s="3" t="s">
        <v>131</v>
      </c>
      <c r="E773" s="9">
        <v>3.2561459000000001E-3</v>
      </c>
      <c r="F773" s="8">
        <v>393.95967359999997</v>
      </c>
      <c r="G773" s="3" t="s">
        <v>76</v>
      </c>
      <c r="H773" s="4">
        <f t="shared" si="11"/>
        <v>1.2827901759579783</v>
      </c>
    </row>
    <row r="774" spans="1:8" ht="15.75">
      <c r="A774" s="13">
        <v>765</v>
      </c>
      <c r="B774" s="3" t="s">
        <v>1608</v>
      </c>
      <c r="C774" s="3" t="s">
        <v>1609</v>
      </c>
      <c r="D774" s="3" t="s">
        <v>131</v>
      </c>
      <c r="E774" s="9">
        <v>1.7185647299999999E-2</v>
      </c>
      <c r="F774" s="8">
        <v>365.93435160000001</v>
      </c>
      <c r="G774" s="3" t="s">
        <v>76</v>
      </c>
      <c r="H774" s="4">
        <f t="shared" si="11"/>
        <v>6.2888187015517909</v>
      </c>
    </row>
    <row r="775" spans="1:8" ht="15.75">
      <c r="A775" s="13">
        <v>766</v>
      </c>
      <c r="B775" s="3" t="s">
        <v>1610</v>
      </c>
      <c r="C775" s="3" t="s">
        <v>1611</v>
      </c>
      <c r="D775" s="3" t="s">
        <v>131</v>
      </c>
      <c r="E775" s="9">
        <v>2.5478449800000001E-2</v>
      </c>
      <c r="F775" s="8">
        <v>2105.7597047999998</v>
      </c>
      <c r="G775" s="3" t="s">
        <v>73</v>
      </c>
      <c r="H775" s="4">
        <f t="shared" si="11"/>
        <v>53.651492929609617</v>
      </c>
    </row>
    <row r="776" spans="1:8" ht="15.75">
      <c r="A776" s="13">
        <v>767</v>
      </c>
      <c r="B776" s="3" t="s">
        <v>1612</v>
      </c>
      <c r="C776" s="3" t="s">
        <v>1613</v>
      </c>
      <c r="D776" s="3" t="s">
        <v>131</v>
      </c>
      <c r="E776" s="13"/>
      <c r="F776" s="8">
        <v>0</v>
      </c>
      <c r="G776" s="3" t="s">
        <v>77</v>
      </c>
      <c r="H776" s="4">
        <f t="shared" si="11"/>
        <v>0</v>
      </c>
    </row>
    <row r="777" spans="1:8" ht="15.75">
      <c r="A777" s="13">
        <v>768</v>
      </c>
      <c r="B777" s="3" t="s">
        <v>1614</v>
      </c>
      <c r="C777" s="3" t="s">
        <v>1615</v>
      </c>
      <c r="D777" s="3" t="s">
        <v>131</v>
      </c>
      <c r="E777" s="9">
        <v>0.20345299999999999</v>
      </c>
      <c r="F777" s="8">
        <v>194</v>
      </c>
      <c r="G777" s="3" t="s">
        <v>74</v>
      </c>
      <c r="H777" s="4">
        <f t="shared" si="11"/>
        <v>39.469881999999998</v>
      </c>
    </row>
    <row r="778" spans="1:8" ht="15.75">
      <c r="A778" s="13">
        <v>769</v>
      </c>
      <c r="B778" s="3" t="s">
        <v>1616</v>
      </c>
      <c r="C778" s="3" t="s">
        <v>1617</v>
      </c>
      <c r="D778" s="3" t="s">
        <v>131</v>
      </c>
      <c r="E778" s="9">
        <v>0.1657951151</v>
      </c>
      <c r="F778" s="8">
        <v>370.23346500000002</v>
      </c>
      <c r="G778" s="3" t="s">
        <v>76</v>
      </c>
      <c r="H778" s="4">
        <f t="shared" si="11"/>
        <v>61.382899943546825</v>
      </c>
    </row>
    <row r="779" spans="1:8" ht="15.75">
      <c r="A779" s="13">
        <v>770</v>
      </c>
      <c r="B779" s="3" t="s">
        <v>1618</v>
      </c>
      <c r="C779" s="3" t="s">
        <v>1619</v>
      </c>
      <c r="D779" s="3" t="s">
        <v>131</v>
      </c>
      <c r="E779" s="9">
        <v>2.1551905400000002E-2</v>
      </c>
      <c r="F779" s="8">
        <v>8.9797999999999991</v>
      </c>
      <c r="G779" s="3" t="s">
        <v>73</v>
      </c>
      <c r="H779" s="4">
        <f t="shared" ref="H779:H842" si="12">E779*F779</f>
        <v>0.19353180011092</v>
      </c>
    </row>
    <row r="780" spans="1:8" ht="15.75">
      <c r="A780" s="13">
        <v>771</v>
      </c>
      <c r="B780" s="3" t="s">
        <v>1620</v>
      </c>
      <c r="C780" s="3" t="s">
        <v>1621</v>
      </c>
      <c r="D780" s="3" t="s">
        <v>131</v>
      </c>
      <c r="E780" s="9">
        <v>0.1761565142</v>
      </c>
      <c r="F780" s="8">
        <v>14441.14</v>
      </c>
      <c r="G780" s="3" t="s">
        <v>75</v>
      </c>
      <c r="H780" s="4">
        <f t="shared" si="12"/>
        <v>2543.900883474188</v>
      </c>
    </row>
    <row r="781" spans="1:8" ht="15.75">
      <c r="A781" s="13">
        <v>772</v>
      </c>
      <c r="B781" s="3" t="s">
        <v>1622</v>
      </c>
      <c r="C781" s="3" t="s">
        <v>1623</v>
      </c>
      <c r="D781" s="3" t="s">
        <v>131</v>
      </c>
      <c r="E781" s="9">
        <v>4.4529888999999996E-3</v>
      </c>
      <c r="F781" s="8">
        <v>707.44346280000002</v>
      </c>
      <c r="G781" s="3" t="s">
        <v>77</v>
      </c>
      <c r="H781" s="4">
        <f t="shared" si="12"/>
        <v>3.1502378872259627</v>
      </c>
    </row>
    <row r="782" spans="1:8" ht="15.75">
      <c r="A782" s="13">
        <v>773</v>
      </c>
      <c r="B782" s="3" t="s">
        <v>1624</v>
      </c>
      <c r="C782" s="3" t="s">
        <v>1625</v>
      </c>
      <c r="D782" s="3" t="s">
        <v>131</v>
      </c>
      <c r="E782" s="9">
        <v>1.3333330000000001E-4</v>
      </c>
      <c r="F782" s="8">
        <v>201</v>
      </c>
      <c r="G782" s="3" t="s">
        <v>74</v>
      </c>
      <c r="H782" s="4">
        <f t="shared" si="12"/>
        <v>2.6799993300000002E-2</v>
      </c>
    </row>
    <row r="783" spans="1:8" ht="15.75">
      <c r="A783" s="13">
        <v>774</v>
      </c>
      <c r="B783" s="3" t="s">
        <v>11</v>
      </c>
      <c r="C783" s="3" t="s">
        <v>1626</v>
      </c>
      <c r="D783" s="3" t="s">
        <v>131</v>
      </c>
      <c r="E783" s="9">
        <v>3.6743790599999999E-2</v>
      </c>
      <c r="F783" s="8">
        <v>169384.57500000001</v>
      </c>
      <c r="G783" s="3" t="s">
        <v>79</v>
      </c>
      <c r="H783" s="4">
        <f t="shared" si="12"/>
        <v>6223.8313546699956</v>
      </c>
    </row>
    <row r="784" spans="1:8" ht="15.75">
      <c r="A784" s="13">
        <v>775</v>
      </c>
      <c r="B784" s="3" t="s">
        <v>53</v>
      </c>
      <c r="C784" s="3" t="s">
        <v>1627</v>
      </c>
      <c r="D784" s="3" t="s">
        <v>131</v>
      </c>
      <c r="E784" s="9">
        <v>2.0657599999999998E-3</v>
      </c>
      <c r="F784" s="8">
        <v>4600</v>
      </c>
      <c r="G784" s="3" t="s">
        <v>75</v>
      </c>
      <c r="H784" s="4">
        <f t="shared" si="12"/>
        <v>9.5024959999999989</v>
      </c>
    </row>
    <row r="785" spans="1:8" ht="15.75">
      <c r="A785" s="13">
        <v>776</v>
      </c>
      <c r="B785" s="3" t="s">
        <v>17</v>
      </c>
      <c r="C785" s="3" t="s">
        <v>1628</v>
      </c>
      <c r="D785" s="3" t="s">
        <v>131</v>
      </c>
      <c r="E785" s="9">
        <v>0.20903499659999999</v>
      </c>
      <c r="F785" s="8">
        <v>51049.77648</v>
      </c>
      <c r="G785" s="3" t="s">
        <v>81</v>
      </c>
      <c r="H785" s="4">
        <f t="shared" si="12"/>
        <v>10671.18985292756</v>
      </c>
    </row>
    <row r="786" spans="1:8" ht="15.75">
      <c r="A786" s="13">
        <v>777</v>
      </c>
      <c r="B786" s="3" t="s">
        <v>1629</v>
      </c>
      <c r="C786" s="3" t="s">
        <v>1630</v>
      </c>
      <c r="D786" s="3" t="s">
        <v>131</v>
      </c>
      <c r="E786" s="9">
        <v>0.13126498549999999</v>
      </c>
      <c r="F786" s="8">
        <v>1698.1560067999999</v>
      </c>
      <c r="G786" s="3" t="s">
        <v>74</v>
      </c>
      <c r="H786" s="4">
        <f t="shared" si="12"/>
        <v>222.90842360933988</v>
      </c>
    </row>
    <row r="787" spans="1:8" ht="15.75">
      <c r="A787" s="13">
        <v>778</v>
      </c>
      <c r="B787" s="3" t="s">
        <v>1631</v>
      </c>
      <c r="C787" s="3" t="s">
        <v>1632</v>
      </c>
      <c r="D787" s="3" t="s">
        <v>131</v>
      </c>
      <c r="E787" s="9">
        <v>4.3792419999999998E-4</v>
      </c>
      <c r="F787" s="8">
        <v>77.583525690000002</v>
      </c>
      <c r="G787" s="3" t="s">
        <v>73</v>
      </c>
      <c r="H787" s="4">
        <f t="shared" si="12"/>
        <v>3.3975703420972697E-2</v>
      </c>
    </row>
    <row r="788" spans="1:8" ht="15.75">
      <c r="A788" s="13">
        <v>779</v>
      </c>
      <c r="B788" s="3" t="s">
        <v>1633</v>
      </c>
      <c r="C788" s="3" t="s">
        <v>1634</v>
      </c>
      <c r="D788" s="3" t="s">
        <v>131</v>
      </c>
      <c r="E788" s="9">
        <v>4.0351464E-3</v>
      </c>
      <c r="F788" s="8">
        <v>593.98960499999998</v>
      </c>
      <c r="G788" s="3" t="s">
        <v>74</v>
      </c>
      <c r="H788" s="4">
        <f t="shared" si="12"/>
        <v>2.396835016253172</v>
      </c>
    </row>
    <row r="789" spans="1:8" ht="15.75">
      <c r="A789" s="13">
        <v>780</v>
      </c>
      <c r="B789" s="3" t="s">
        <v>1635</v>
      </c>
      <c r="C789" s="3" t="s">
        <v>1636</v>
      </c>
      <c r="D789" s="3" t="s">
        <v>131</v>
      </c>
      <c r="E789" s="9">
        <v>1.1670588E-3</v>
      </c>
      <c r="F789" s="8">
        <v>38.76</v>
      </c>
      <c r="G789" s="3" t="s">
        <v>73</v>
      </c>
      <c r="H789" s="4">
        <f t="shared" si="12"/>
        <v>4.5235199087999993E-2</v>
      </c>
    </row>
    <row r="790" spans="1:8" ht="15.75">
      <c r="A790" s="13">
        <v>781</v>
      </c>
      <c r="B790" s="3" t="s">
        <v>1637</v>
      </c>
      <c r="C790" s="3" t="s">
        <v>1638</v>
      </c>
      <c r="D790" s="3" t="s">
        <v>131</v>
      </c>
      <c r="E790" s="9">
        <v>5.1639342999999999E-3</v>
      </c>
      <c r="F790" s="8">
        <v>354.35540159999999</v>
      </c>
      <c r="G790" s="3" t="s">
        <v>73</v>
      </c>
      <c r="H790" s="4">
        <f t="shared" si="12"/>
        <v>1.8298680127125149</v>
      </c>
    </row>
    <row r="791" spans="1:8" ht="15.75">
      <c r="A791" s="13">
        <v>782</v>
      </c>
      <c r="B791" s="3" t="s">
        <v>2</v>
      </c>
      <c r="C791" s="3" t="s">
        <v>1639</v>
      </c>
      <c r="D791" s="3" t="s">
        <v>131</v>
      </c>
      <c r="E791" s="9">
        <v>0.2381837446</v>
      </c>
      <c r="F791" s="8">
        <v>331202.75610639999</v>
      </c>
      <c r="G791" s="3" t="s">
        <v>81</v>
      </c>
      <c r="H791" s="4">
        <f t="shared" si="12"/>
        <v>78887.112671262861</v>
      </c>
    </row>
    <row r="792" spans="1:8" ht="15.75">
      <c r="A792" s="13">
        <v>783</v>
      </c>
      <c r="B792" s="3" t="s">
        <v>1640</v>
      </c>
      <c r="C792" s="3" t="s">
        <v>1641</v>
      </c>
      <c r="D792" s="3" t="s">
        <v>131</v>
      </c>
      <c r="E792" s="9">
        <v>2.49921538E-2</v>
      </c>
      <c r="F792" s="8">
        <v>599.38666160000002</v>
      </c>
      <c r="G792" s="3" t="s">
        <v>74</v>
      </c>
      <c r="H792" s="4">
        <f t="shared" si="12"/>
        <v>14.979963632375755</v>
      </c>
    </row>
    <row r="793" spans="1:8" ht="15.75">
      <c r="A793" s="13">
        <v>784</v>
      </c>
      <c r="B793" s="3" t="s">
        <v>1642</v>
      </c>
      <c r="C793" s="3" t="s">
        <v>1643</v>
      </c>
      <c r="D793" s="3" t="s">
        <v>13</v>
      </c>
      <c r="E793" s="9">
        <v>5.7142899999999998E-5</v>
      </c>
      <c r="F793" s="8">
        <v>114.8</v>
      </c>
      <c r="G793" s="3" t="s">
        <v>77</v>
      </c>
      <c r="H793" s="4">
        <f t="shared" si="12"/>
        <v>6.5600049199999993E-3</v>
      </c>
    </row>
    <row r="794" spans="1:8" ht="15.75">
      <c r="A794" s="13">
        <v>785</v>
      </c>
      <c r="B794" s="3" t="s">
        <v>1644</v>
      </c>
      <c r="C794" s="3" t="s">
        <v>1645</v>
      </c>
      <c r="D794" s="3" t="s">
        <v>13</v>
      </c>
      <c r="E794" s="9">
        <v>0</v>
      </c>
      <c r="F794" s="8">
        <v>117</v>
      </c>
      <c r="G794" s="3" t="s">
        <v>77</v>
      </c>
      <c r="H794" s="4">
        <f t="shared" si="12"/>
        <v>0</v>
      </c>
    </row>
    <row r="795" spans="1:8" ht="15.75">
      <c r="A795" s="13">
        <v>786</v>
      </c>
      <c r="B795" s="3" t="s">
        <v>1646</v>
      </c>
      <c r="C795" s="3" t="s">
        <v>1647</v>
      </c>
      <c r="D795" s="3" t="s">
        <v>13</v>
      </c>
      <c r="E795" s="9">
        <v>8.9181380000000004E-4</v>
      </c>
      <c r="F795" s="8">
        <v>558.59734000000003</v>
      </c>
      <c r="G795" s="3" t="s">
        <v>79</v>
      </c>
      <c r="H795" s="4">
        <f t="shared" si="12"/>
        <v>0.49816481645529204</v>
      </c>
    </row>
    <row r="796" spans="1:8" ht="15.75">
      <c r="A796" s="13">
        <v>787</v>
      </c>
      <c r="B796" s="3" t="s">
        <v>1648</v>
      </c>
      <c r="C796" s="3" t="s">
        <v>1649</v>
      </c>
      <c r="D796" s="3" t="s">
        <v>13</v>
      </c>
      <c r="E796" s="9">
        <v>5.9559000000000001E-2</v>
      </c>
      <c r="F796" s="8">
        <v>44.595762999999998</v>
      </c>
      <c r="G796" s="3" t="s">
        <v>74</v>
      </c>
      <c r="H796" s="4">
        <f t="shared" si="12"/>
        <v>2.6560790485169998</v>
      </c>
    </row>
    <row r="797" spans="1:8" ht="15.75">
      <c r="A797" s="13">
        <v>788</v>
      </c>
      <c r="B797" s="3" t="s">
        <v>1650</v>
      </c>
      <c r="C797" s="3" t="s">
        <v>1651</v>
      </c>
      <c r="D797" s="3" t="s">
        <v>13</v>
      </c>
      <c r="E797" s="9">
        <v>0.1350131</v>
      </c>
      <c r="F797" s="8">
        <v>308.75</v>
      </c>
      <c r="G797" s="3" t="s">
        <v>72</v>
      </c>
      <c r="H797" s="4">
        <f t="shared" si="12"/>
        <v>41.685294624999997</v>
      </c>
    </row>
    <row r="798" spans="1:8" ht="15.75">
      <c r="A798" s="13">
        <v>789</v>
      </c>
      <c r="B798" s="3" t="s">
        <v>1652</v>
      </c>
      <c r="C798" s="3" t="s">
        <v>1653</v>
      </c>
      <c r="D798" s="3" t="s">
        <v>13</v>
      </c>
      <c r="E798" s="9">
        <v>7.2687671000000002E-3</v>
      </c>
      <c r="F798" s="8">
        <v>292</v>
      </c>
      <c r="G798" s="3" t="s">
        <v>79</v>
      </c>
      <c r="H798" s="4">
        <f t="shared" si="12"/>
        <v>2.1224799932000002</v>
      </c>
    </row>
    <row r="799" spans="1:8" ht="15.75">
      <c r="A799" s="13">
        <v>790</v>
      </c>
      <c r="B799" s="3" t="s">
        <v>1654</v>
      </c>
      <c r="C799" s="3" t="s">
        <v>1655</v>
      </c>
      <c r="D799" s="3" t="s">
        <v>13</v>
      </c>
      <c r="E799" s="9">
        <v>6.6269900500000006E-2</v>
      </c>
      <c r="F799" s="8">
        <v>128.196933</v>
      </c>
      <c r="G799" s="3" t="s">
        <v>74</v>
      </c>
      <c r="H799" s="4">
        <f t="shared" si="12"/>
        <v>8.4955979943151672</v>
      </c>
    </row>
    <row r="800" spans="1:8" ht="15.75">
      <c r="A800" s="13">
        <v>791</v>
      </c>
      <c r="B800" s="3" t="s">
        <v>1656</v>
      </c>
      <c r="C800" s="3" t="s">
        <v>1657</v>
      </c>
      <c r="D800" s="3" t="s">
        <v>13</v>
      </c>
      <c r="E800" s="9">
        <v>2.6666670000000001E-4</v>
      </c>
      <c r="F800" s="8">
        <v>78.375</v>
      </c>
      <c r="G800" s="3" t="s">
        <v>74</v>
      </c>
      <c r="H800" s="4">
        <f t="shared" si="12"/>
        <v>2.0900002612499999E-2</v>
      </c>
    </row>
    <row r="801" spans="1:8" ht="15.75">
      <c r="A801" s="13">
        <v>792</v>
      </c>
      <c r="B801" s="3" t="s">
        <v>1658</v>
      </c>
      <c r="C801" s="3" t="s">
        <v>1659</v>
      </c>
      <c r="D801" s="3" t="s">
        <v>13</v>
      </c>
      <c r="E801" s="9">
        <v>3.2267630200000001E-2</v>
      </c>
      <c r="F801" s="8">
        <v>1007.7031404000001</v>
      </c>
      <c r="G801" s="3" t="s">
        <v>76</v>
      </c>
      <c r="H801" s="4">
        <f t="shared" si="12"/>
        <v>32.516192285805886</v>
      </c>
    </row>
    <row r="802" spans="1:8" ht="15.75">
      <c r="A802" s="13">
        <v>793</v>
      </c>
      <c r="B802" s="3" t="s">
        <v>1660</v>
      </c>
      <c r="C802" s="3" t="s">
        <v>1661</v>
      </c>
      <c r="D802" s="3" t="s">
        <v>13</v>
      </c>
      <c r="E802" s="9">
        <v>1.8809524000000001E-3</v>
      </c>
      <c r="F802" s="8">
        <v>429.14591999999999</v>
      </c>
      <c r="G802" s="3" t="s">
        <v>73</v>
      </c>
      <c r="H802" s="4">
        <f t="shared" si="12"/>
        <v>0.80720304817420807</v>
      </c>
    </row>
    <row r="803" spans="1:8" ht="15.75">
      <c r="A803" s="13">
        <v>794</v>
      </c>
      <c r="B803" s="3" t="s">
        <v>1662</v>
      </c>
      <c r="C803" s="3" t="s">
        <v>1663</v>
      </c>
      <c r="D803" s="3" t="s">
        <v>13</v>
      </c>
      <c r="E803" s="9">
        <v>1.7626407E-2</v>
      </c>
      <c r="F803" s="8">
        <v>428.53430100000003</v>
      </c>
      <c r="G803" s="3" t="s">
        <v>73</v>
      </c>
      <c r="H803" s="4">
        <f t="shared" si="12"/>
        <v>7.5535200028865077</v>
      </c>
    </row>
    <row r="804" spans="1:8" ht="15.75">
      <c r="A804" s="13">
        <v>795</v>
      </c>
      <c r="B804" s="3" t="s">
        <v>1664</v>
      </c>
      <c r="C804" s="3" t="s">
        <v>1665</v>
      </c>
      <c r="D804" s="3" t="s">
        <v>13</v>
      </c>
      <c r="E804" s="9">
        <v>6.5607200000000004E-2</v>
      </c>
      <c r="F804" s="8">
        <v>144.09039999999999</v>
      </c>
      <c r="G804" s="3" t="s">
        <v>74</v>
      </c>
      <c r="H804" s="4">
        <f t="shared" si="12"/>
        <v>9.4533676908800004</v>
      </c>
    </row>
    <row r="805" spans="1:8" ht="15.75">
      <c r="A805" s="13">
        <v>796</v>
      </c>
      <c r="B805" s="3" t="s">
        <v>1666</v>
      </c>
      <c r="C805" s="3" t="s">
        <v>1667</v>
      </c>
      <c r="D805" s="3" t="s">
        <v>13</v>
      </c>
      <c r="E805" s="9">
        <v>4.5206838399999998E-2</v>
      </c>
      <c r="F805" s="8">
        <v>69.909989600000003</v>
      </c>
      <c r="G805" s="3" t="s">
        <v>74</v>
      </c>
      <c r="H805" s="4">
        <f t="shared" si="12"/>
        <v>3.1604096023928805</v>
      </c>
    </row>
    <row r="806" spans="1:8" ht="15.75">
      <c r="A806" s="13">
        <v>797</v>
      </c>
      <c r="B806" s="3" t="s">
        <v>1668</v>
      </c>
      <c r="C806" s="3" t="s">
        <v>1669</v>
      </c>
      <c r="D806" s="3" t="s">
        <v>13</v>
      </c>
      <c r="E806" s="9">
        <v>4.2522019999999998E-4</v>
      </c>
      <c r="F806" s="8">
        <v>3073.424</v>
      </c>
      <c r="G806" s="3" t="s">
        <v>74</v>
      </c>
      <c r="H806" s="4">
        <f t="shared" si="12"/>
        <v>1.3068819679648001</v>
      </c>
    </row>
    <row r="807" spans="1:8" ht="15.75">
      <c r="A807" s="13">
        <v>798</v>
      </c>
      <c r="B807" s="3" t="s">
        <v>1670</v>
      </c>
      <c r="C807" s="3" t="s">
        <v>1671</v>
      </c>
      <c r="D807" s="3" t="s">
        <v>13</v>
      </c>
      <c r="E807" s="13"/>
      <c r="F807" s="8">
        <v>0</v>
      </c>
      <c r="G807" s="3" t="s">
        <v>74</v>
      </c>
      <c r="H807" s="4">
        <f t="shared" si="12"/>
        <v>0</v>
      </c>
    </row>
    <row r="808" spans="1:8" ht="15.75">
      <c r="A808" s="13">
        <v>799</v>
      </c>
      <c r="B808" s="3" t="s">
        <v>1672</v>
      </c>
      <c r="C808" s="3" t="s">
        <v>1673</v>
      </c>
      <c r="D808" s="3" t="s">
        <v>13</v>
      </c>
      <c r="E808" s="9">
        <v>2.50437778E-2</v>
      </c>
      <c r="F808" s="8">
        <v>140.4</v>
      </c>
      <c r="G808" s="3" t="s">
        <v>82</v>
      </c>
      <c r="H808" s="4">
        <f t="shared" si="12"/>
        <v>3.51614640312</v>
      </c>
    </row>
    <row r="809" spans="1:8" ht="15.75">
      <c r="A809" s="13">
        <v>800</v>
      </c>
      <c r="B809" s="3" t="s">
        <v>1674</v>
      </c>
      <c r="C809" s="3" t="s">
        <v>1675</v>
      </c>
      <c r="D809" s="3" t="s">
        <v>13</v>
      </c>
      <c r="E809" s="9">
        <v>1.2613174E-3</v>
      </c>
      <c r="F809" s="8">
        <v>57.514867199999998</v>
      </c>
      <c r="G809" s="3" t="s">
        <v>73</v>
      </c>
      <c r="H809" s="4">
        <f t="shared" si="12"/>
        <v>7.2544502758049273E-2</v>
      </c>
    </row>
    <row r="810" spans="1:8" ht="15.75">
      <c r="A810" s="13">
        <v>801</v>
      </c>
      <c r="B810" s="3" t="s">
        <v>1676</v>
      </c>
      <c r="C810" s="3" t="s">
        <v>1677</v>
      </c>
      <c r="D810" s="3" t="s">
        <v>13</v>
      </c>
      <c r="E810" s="9">
        <v>1.02729017E-2</v>
      </c>
      <c r="F810" s="8">
        <v>3055.5560605999999</v>
      </c>
      <c r="G810" s="3" t="s">
        <v>74</v>
      </c>
      <c r="H810" s="4">
        <f t="shared" si="12"/>
        <v>31.389427049383041</v>
      </c>
    </row>
    <row r="811" spans="1:8" ht="15.75">
      <c r="A811" s="13">
        <v>802</v>
      </c>
      <c r="B811" s="3" t="s">
        <v>1678</v>
      </c>
      <c r="C811" s="3" t="s">
        <v>1679</v>
      </c>
      <c r="D811" s="3" t="s">
        <v>13</v>
      </c>
      <c r="E811" s="9">
        <v>0.19707789040000001</v>
      </c>
      <c r="F811" s="8">
        <v>120.7678818</v>
      </c>
      <c r="G811" s="3" t="s">
        <v>74</v>
      </c>
      <c r="H811" s="4">
        <f t="shared" si="12"/>
        <v>23.800679373220557</v>
      </c>
    </row>
    <row r="812" spans="1:8" ht="15.75">
      <c r="A812" s="13">
        <v>803</v>
      </c>
      <c r="B812" s="3" t="s">
        <v>1680</v>
      </c>
      <c r="C812" s="3" t="s">
        <v>1681</v>
      </c>
      <c r="D812" s="3" t="s">
        <v>13</v>
      </c>
      <c r="E812" s="9">
        <v>2.7278922399999999E-2</v>
      </c>
      <c r="F812" s="8">
        <v>29.082178800000001</v>
      </c>
      <c r="G812" s="3" t="s">
        <v>75</v>
      </c>
      <c r="H812" s="4">
        <f t="shared" si="12"/>
        <v>0.79333049870812511</v>
      </c>
    </row>
    <row r="813" spans="1:8" ht="15.75">
      <c r="A813" s="13">
        <v>804</v>
      </c>
      <c r="B813" s="3" t="s">
        <v>1682</v>
      </c>
      <c r="C813" s="3" t="s">
        <v>1683</v>
      </c>
      <c r="D813" s="3" t="s">
        <v>13</v>
      </c>
      <c r="E813" s="9">
        <v>8.3825504300000006E-2</v>
      </c>
      <c r="F813" s="8">
        <v>28.583316</v>
      </c>
      <c r="G813" s="3" t="s">
        <v>82</v>
      </c>
      <c r="H813" s="4">
        <f t="shared" si="12"/>
        <v>2.3960108782662588</v>
      </c>
    </row>
    <row r="814" spans="1:8" ht="15.75">
      <c r="A814" s="13">
        <v>805</v>
      </c>
      <c r="B814" s="3" t="s">
        <v>1684</v>
      </c>
      <c r="C814" s="3" t="s">
        <v>1685</v>
      </c>
      <c r="D814" s="3" t="s">
        <v>13</v>
      </c>
      <c r="E814" s="9">
        <v>7.3106174999999999E-3</v>
      </c>
      <c r="F814" s="8">
        <v>399.997029</v>
      </c>
      <c r="G814" s="3" t="s">
        <v>74</v>
      </c>
      <c r="H814" s="4">
        <f t="shared" si="12"/>
        <v>2.9242252801554076</v>
      </c>
    </row>
    <row r="815" spans="1:8" ht="15.75">
      <c r="A815" s="13">
        <v>806</v>
      </c>
      <c r="B815" s="3" t="s">
        <v>1686</v>
      </c>
      <c r="C815" s="3" t="s">
        <v>1687</v>
      </c>
      <c r="D815" s="3" t="s">
        <v>13</v>
      </c>
      <c r="E815" s="9">
        <v>1.1050000000000001E-3</v>
      </c>
      <c r="F815" s="8">
        <v>162</v>
      </c>
      <c r="G815" s="3" t="s">
        <v>74</v>
      </c>
      <c r="H815" s="4">
        <f t="shared" si="12"/>
        <v>0.17901</v>
      </c>
    </row>
    <row r="816" spans="1:8" ht="15.75">
      <c r="A816" s="13">
        <v>807</v>
      </c>
      <c r="B816" s="3" t="s">
        <v>1688</v>
      </c>
      <c r="C816" s="3" t="s">
        <v>1689</v>
      </c>
      <c r="D816" s="3" t="s">
        <v>13</v>
      </c>
      <c r="E816" s="13"/>
      <c r="F816" s="8">
        <v>0</v>
      </c>
      <c r="G816" s="3" t="s">
        <v>75</v>
      </c>
      <c r="H816" s="4">
        <f t="shared" si="12"/>
        <v>0</v>
      </c>
    </row>
    <row r="817" spans="1:8" ht="15.75">
      <c r="A817" s="13">
        <v>808</v>
      </c>
      <c r="B817" s="3" t="s">
        <v>1690</v>
      </c>
      <c r="C817" s="3" t="s">
        <v>1691</v>
      </c>
      <c r="D817" s="3" t="s">
        <v>13</v>
      </c>
      <c r="E817" s="9">
        <v>6.4555556000000002E-3</v>
      </c>
      <c r="F817" s="8">
        <v>48.599989200000003</v>
      </c>
      <c r="G817" s="3" t="s">
        <v>74</v>
      </c>
      <c r="H817" s="4">
        <f t="shared" si="12"/>
        <v>0.31373993243999954</v>
      </c>
    </row>
    <row r="818" spans="1:8" ht="15.75">
      <c r="A818" s="13">
        <v>809</v>
      </c>
      <c r="B818" s="3" t="s">
        <v>1692</v>
      </c>
      <c r="C818" s="3" t="s">
        <v>1693</v>
      </c>
      <c r="D818" s="3" t="s">
        <v>13</v>
      </c>
      <c r="E818" s="9">
        <v>1.4372727300000001E-2</v>
      </c>
      <c r="F818" s="8">
        <v>272.8</v>
      </c>
      <c r="G818" s="3" t="s">
        <v>79</v>
      </c>
      <c r="H818" s="4">
        <f t="shared" si="12"/>
        <v>3.9208800074400005</v>
      </c>
    </row>
    <row r="819" spans="1:8" ht="15.75">
      <c r="A819" s="13">
        <v>810</v>
      </c>
      <c r="B819" s="3" t="s">
        <v>1694</v>
      </c>
      <c r="C819" s="3" t="s">
        <v>1695</v>
      </c>
      <c r="D819" s="3" t="s">
        <v>13</v>
      </c>
      <c r="E819" s="9">
        <v>0.22126200060000001</v>
      </c>
      <c r="F819" s="8">
        <v>564.12712650000003</v>
      </c>
      <c r="G819" s="3" t="s">
        <v>74</v>
      </c>
      <c r="H819" s="4">
        <f t="shared" si="12"/>
        <v>124.81989660211929</v>
      </c>
    </row>
    <row r="820" spans="1:8" ht="15.75">
      <c r="A820" s="13">
        <v>811</v>
      </c>
      <c r="B820" s="3" t="s">
        <v>1696</v>
      </c>
      <c r="C820" s="3" t="s">
        <v>1697</v>
      </c>
      <c r="D820" s="3" t="s">
        <v>13</v>
      </c>
      <c r="E820" s="9">
        <v>5.5610019999999998E-4</v>
      </c>
      <c r="F820" s="8">
        <v>970.29082500000004</v>
      </c>
      <c r="G820" s="3" t="s">
        <v>74</v>
      </c>
      <c r="H820" s="4">
        <f t="shared" si="12"/>
        <v>0.53957892184066503</v>
      </c>
    </row>
    <row r="821" spans="1:8" ht="15.75">
      <c r="A821" s="13">
        <v>812</v>
      </c>
      <c r="B821" s="3" t="s">
        <v>1698</v>
      </c>
      <c r="C821" s="3" t="s">
        <v>1699</v>
      </c>
      <c r="D821" s="3" t="s">
        <v>13</v>
      </c>
      <c r="E821" s="9">
        <v>2.1152412700000001E-2</v>
      </c>
      <c r="F821" s="8">
        <v>7.3870722000000004</v>
      </c>
      <c r="G821" s="3" t="s">
        <v>74</v>
      </c>
      <c r="H821" s="4">
        <f t="shared" si="12"/>
        <v>0.15625439981909695</v>
      </c>
    </row>
    <row r="822" spans="1:8" ht="15.75">
      <c r="A822" s="13">
        <v>813</v>
      </c>
      <c r="B822" s="3" t="s">
        <v>1700</v>
      </c>
      <c r="C822" s="3" t="s">
        <v>1701</v>
      </c>
      <c r="D822" s="3" t="s">
        <v>13</v>
      </c>
      <c r="E822" s="9">
        <v>8.9451770400000005E-2</v>
      </c>
      <c r="F822" s="8">
        <v>302.45408099999997</v>
      </c>
      <c r="G822" s="3" t="s">
        <v>75</v>
      </c>
      <c r="H822" s="4">
        <f t="shared" si="12"/>
        <v>27.055053010155003</v>
      </c>
    </row>
    <row r="823" spans="1:8" ht="15.75">
      <c r="A823" s="13">
        <v>814</v>
      </c>
      <c r="B823" s="3" t="s">
        <v>1702</v>
      </c>
      <c r="C823" s="3" t="s">
        <v>1703</v>
      </c>
      <c r="D823" s="3" t="s">
        <v>13</v>
      </c>
      <c r="E823" s="9">
        <v>8.8470587999999999E-3</v>
      </c>
      <c r="F823" s="8">
        <v>113.9</v>
      </c>
      <c r="G823" s="3" t="s">
        <v>73</v>
      </c>
      <c r="H823" s="4">
        <f t="shared" si="12"/>
        <v>1.0076799973200001</v>
      </c>
    </row>
    <row r="824" spans="1:8" ht="15.75">
      <c r="A824" s="13">
        <v>815</v>
      </c>
      <c r="B824" s="3" t="s">
        <v>1704</v>
      </c>
      <c r="C824" s="3" t="s">
        <v>1705</v>
      </c>
      <c r="D824" s="3" t="s">
        <v>13</v>
      </c>
      <c r="E824" s="9">
        <v>1.7719512199999999E-2</v>
      </c>
      <c r="F824" s="8">
        <v>385.4</v>
      </c>
      <c r="G824" s="3" t="s">
        <v>74</v>
      </c>
      <c r="H824" s="4">
        <f t="shared" si="12"/>
        <v>6.8291000018799988</v>
      </c>
    </row>
    <row r="825" spans="1:8" ht="15.75">
      <c r="A825" s="13">
        <v>816</v>
      </c>
      <c r="B825" s="3" t="s">
        <v>1706</v>
      </c>
      <c r="C825" s="3" t="s">
        <v>1707</v>
      </c>
      <c r="D825" s="3" t="s">
        <v>13</v>
      </c>
      <c r="E825" s="9">
        <v>5.1022289999999998E-3</v>
      </c>
      <c r="F825" s="8">
        <v>10954.424690399999</v>
      </c>
      <c r="G825" s="3" t="s">
        <v>74</v>
      </c>
      <c r="H825" s="4">
        <f t="shared" si="12"/>
        <v>55.891983333674894</v>
      </c>
    </row>
    <row r="826" spans="1:8" ht="15.75">
      <c r="A826" s="13">
        <v>817</v>
      </c>
      <c r="B826" s="3" t="s">
        <v>1708</v>
      </c>
      <c r="C826" s="3" t="s">
        <v>1709</v>
      </c>
      <c r="D826" s="3" t="s">
        <v>13</v>
      </c>
      <c r="E826" s="9">
        <v>0.22529540719999999</v>
      </c>
      <c r="F826" s="8">
        <v>64</v>
      </c>
      <c r="G826" s="3" t="s">
        <v>74</v>
      </c>
      <c r="H826" s="4">
        <f t="shared" si="12"/>
        <v>14.418906060799999</v>
      </c>
    </row>
    <row r="827" spans="1:8" ht="15.75">
      <c r="A827" s="13">
        <v>818</v>
      </c>
      <c r="B827" s="3" t="s">
        <v>1710</v>
      </c>
      <c r="C827" s="3" t="s">
        <v>1711</v>
      </c>
      <c r="D827" s="3" t="s">
        <v>13</v>
      </c>
      <c r="E827" s="9">
        <v>2.0131522999999999E-3</v>
      </c>
      <c r="F827" s="8">
        <v>224.63874000000001</v>
      </c>
      <c r="G827" s="3" t="s">
        <v>74</v>
      </c>
      <c r="H827" s="4">
        <f t="shared" si="12"/>
        <v>0.45223199610010201</v>
      </c>
    </row>
    <row r="828" spans="1:8" ht="15.75">
      <c r="A828" s="13">
        <v>819</v>
      </c>
      <c r="B828" s="3" t="s">
        <v>1712</v>
      </c>
      <c r="C828" s="3" t="s">
        <v>1713</v>
      </c>
      <c r="D828" s="3" t="s">
        <v>13</v>
      </c>
      <c r="E828" s="9">
        <v>2.37930435E-2</v>
      </c>
      <c r="F828" s="8">
        <v>40.249996500000002</v>
      </c>
      <c r="G828" s="3" t="s">
        <v>75</v>
      </c>
      <c r="H828" s="4">
        <f t="shared" si="12"/>
        <v>0.95766991759934772</v>
      </c>
    </row>
    <row r="829" spans="1:8" ht="15.75">
      <c r="A829" s="13">
        <v>820</v>
      </c>
      <c r="B829" s="3" t="s">
        <v>1714</v>
      </c>
      <c r="C829" s="3" t="s">
        <v>1715</v>
      </c>
      <c r="D829" s="3" t="s">
        <v>13</v>
      </c>
      <c r="E829" s="9">
        <v>1.330549E-4</v>
      </c>
      <c r="F829" s="8">
        <v>938.99658439999996</v>
      </c>
      <c r="G829" s="3" t="s">
        <v>74</v>
      </c>
      <c r="H829" s="4">
        <f t="shared" si="12"/>
        <v>0.12493809663768356</v>
      </c>
    </row>
    <row r="830" spans="1:8" ht="15.75">
      <c r="A830" s="13">
        <v>821</v>
      </c>
      <c r="B830" s="3" t="s">
        <v>1716</v>
      </c>
      <c r="C830" s="3" t="s">
        <v>1717</v>
      </c>
      <c r="D830" s="3" t="s">
        <v>13</v>
      </c>
      <c r="E830" s="9">
        <v>1.7578947399999999E-2</v>
      </c>
      <c r="F830" s="8">
        <v>49.02</v>
      </c>
      <c r="G830" s="3" t="s">
        <v>73</v>
      </c>
      <c r="H830" s="4">
        <f t="shared" si="12"/>
        <v>0.86172000154799999</v>
      </c>
    </row>
    <row r="831" spans="1:8" ht="15.75">
      <c r="A831" s="13">
        <v>822</v>
      </c>
      <c r="B831" s="3" t="s">
        <v>1718</v>
      </c>
      <c r="C831" s="3" t="s">
        <v>1719</v>
      </c>
      <c r="D831" s="3" t="s">
        <v>13</v>
      </c>
      <c r="E831" s="9">
        <v>0.17421471290000001</v>
      </c>
      <c r="F831" s="8">
        <v>152.07025659999999</v>
      </c>
      <c r="G831" s="3" t="s">
        <v>73</v>
      </c>
      <c r="H831" s="4">
        <f t="shared" si="12"/>
        <v>26.49287609419833</v>
      </c>
    </row>
    <row r="832" spans="1:8" ht="15.75">
      <c r="A832" s="13">
        <v>823</v>
      </c>
      <c r="B832" s="3" t="s">
        <v>1720</v>
      </c>
      <c r="C832" s="3" t="s">
        <v>1721</v>
      </c>
      <c r="D832" s="3" t="s">
        <v>13</v>
      </c>
      <c r="E832" s="9">
        <v>0.1053666667</v>
      </c>
      <c r="F832" s="8">
        <v>82.8</v>
      </c>
      <c r="G832" s="3" t="s">
        <v>73</v>
      </c>
      <c r="H832" s="4">
        <f t="shared" si="12"/>
        <v>8.7243600027599992</v>
      </c>
    </row>
    <row r="833" spans="1:8" ht="15.75">
      <c r="A833" s="13">
        <v>824</v>
      </c>
      <c r="B833" s="3" t="s">
        <v>1722</v>
      </c>
      <c r="C833" s="3" t="s">
        <v>1723</v>
      </c>
      <c r="D833" s="3" t="s">
        <v>13</v>
      </c>
      <c r="E833" s="9">
        <v>1.7540808000000001E-2</v>
      </c>
      <c r="F833" s="8">
        <v>346.00512989999999</v>
      </c>
      <c r="G833" s="3" t="s">
        <v>77</v>
      </c>
      <c r="H833" s="4">
        <f t="shared" si="12"/>
        <v>6.0692095505909593</v>
      </c>
    </row>
    <row r="834" spans="1:8" ht="15.75">
      <c r="A834" s="13">
        <v>825</v>
      </c>
      <c r="B834" s="3" t="s">
        <v>1724</v>
      </c>
      <c r="C834" s="3" t="s">
        <v>1725</v>
      </c>
      <c r="D834" s="3" t="s">
        <v>13</v>
      </c>
      <c r="E834" s="9">
        <v>1.1407769999999999E-4</v>
      </c>
      <c r="F834" s="8">
        <v>181.28</v>
      </c>
      <c r="G834" s="3" t="s">
        <v>79</v>
      </c>
      <c r="H834" s="4">
        <f t="shared" si="12"/>
        <v>2.0680005455999999E-2</v>
      </c>
    </row>
    <row r="835" spans="1:8" ht="15.75">
      <c r="A835" s="13">
        <v>826</v>
      </c>
      <c r="B835" s="3" t="s">
        <v>1726</v>
      </c>
      <c r="C835" s="3" t="s">
        <v>1727</v>
      </c>
      <c r="D835" s="3" t="s">
        <v>13</v>
      </c>
      <c r="E835" s="9">
        <v>5.5748470000000004E-4</v>
      </c>
      <c r="F835" s="8">
        <v>1153.5036083</v>
      </c>
      <c r="G835" s="3" t="s">
        <v>74</v>
      </c>
      <c r="H835" s="4">
        <f t="shared" si="12"/>
        <v>0.64306061302204309</v>
      </c>
    </row>
    <row r="836" spans="1:8" ht="15.75">
      <c r="A836" s="13">
        <v>827</v>
      </c>
      <c r="B836" s="3" t="s">
        <v>1728</v>
      </c>
      <c r="C836" s="3" t="s">
        <v>1729</v>
      </c>
      <c r="D836" s="3" t="s">
        <v>13</v>
      </c>
      <c r="E836" s="9">
        <v>6.02131495E-2</v>
      </c>
      <c r="F836" s="8">
        <v>171.98336399999999</v>
      </c>
      <c r="G836" s="3" t="s">
        <v>73</v>
      </c>
      <c r="H836" s="4">
        <f t="shared" si="12"/>
        <v>10.355660008044918</v>
      </c>
    </row>
    <row r="837" spans="1:8" ht="15.75">
      <c r="A837" s="13">
        <v>828</v>
      </c>
      <c r="B837" s="3" t="s">
        <v>1730</v>
      </c>
      <c r="C837" s="3" t="s">
        <v>1731</v>
      </c>
      <c r="D837" s="3" t="s">
        <v>13</v>
      </c>
      <c r="E837" s="9">
        <v>0.28776343900000001</v>
      </c>
      <c r="F837" s="8">
        <v>19.683154399999999</v>
      </c>
      <c r="G837" s="3" t="s">
        <v>74</v>
      </c>
      <c r="H837" s="4">
        <f t="shared" si="12"/>
        <v>5.6640922005119814</v>
      </c>
    </row>
    <row r="838" spans="1:8" ht="15.75">
      <c r="A838" s="13">
        <v>829</v>
      </c>
      <c r="B838" s="3" t="s">
        <v>1732</v>
      </c>
      <c r="C838" s="3" t="s">
        <v>1733</v>
      </c>
      <c r="D838" s="3" t="s">
        <v>13</v>
      </c>
      <c r="E838" s="9">
        <v>2.8602048000000001E-3</v>
      </c>
      <c r="F838" s="8">
        <v>301.25118880000002</v>
      </c>
      <c r="G838" s="3" t="s">
        <v>73</v>
      </c>
      <c r="H838" s="4">
        <f t="shared" si="12"/>
        <v>0.86164009621146631</v>
      </c>
    </row>
    <row r="839" spans="1:8" ht="15.75">
      <c r="A839" s="13">
        <v>830</v>
      </c>
      <c r="B839" s="3" t="s">
        <v>1734</v>
      </c>
      <c r="C839" s="3" t="s">
        <v>1735</v>
      </c>
      <c r="D839" s="3" t="s">
        <v>13</v>
      </c>
      <c r="E839" s="9">
        <v>3.9947570699999997E-2</v>
      </c>
      <c r="F839" s="8">
        <v>246.27645000000001</v>
      </c>
      <c r="G839" s="3" t="s">
        <v>74</v>
      </c>
      <c r="H839" s="4">
        <f t="shared" si="12"/>
        <v>9.8381458981200147</v>
      </c>
    </row>
    <row r="840" spans="1:8" ht="15.75">
      <c r="A840" s="13">
        <v>831</v>
      </c>
      <c r="B840" s="3" t="s">
        <v>1736</v>
      </c>
      <c r="C840" s="3" t="s">
        <v>1737</v>
      </c>
      <c r="D840" s="3" t="s">
        <v>13</v>
      </c>
      <c r="E840" s="9">
        <v>4.2811850000000002E-4</v>
      </c>
      <c r="F840" s="8">
        <v>76.745103999999998</v>
      </c>
      <c r="G840" s="3" t="s">
        <v>74</v>
      </c>
      <c r="H840" s="4">
        <f t="shared" si="12"/>
        <v>3.2855998806824001E-2</v>
      </c>
    </row>
    <row r="841" spans="1:8" ht="15.75">
      <c r="A841" s="13">
        <v>832</v>
      </c>
      <c r="B841" s="3" t="s">
        <v>1738</v>
      </c>
      <c r="C841" s="3" t="s">
        <v>1739</v>
      </c>
      <c r="D841" s="3" t="s">
        <v>13</v>
      </c>
      <c r="E841" s="9">
        <v>1.0454545500000001E-2</v>
      </c>
      <c r="F841" s="8">
        <v>44.11</v>
      </c>
      <c r="G841" s="3" t="s">
        <v>77</v>
      </c>
      <c r="H841" s="4">
        <f t="shared" si="12"/>
        <v>0.461150002005</v>
      </c>
    </row>
    <row r="842" spans="1:8" ht="15.75">
      <c r="A842" s="13">
        <v>833</v>
      </c>
      <c r="B842" s="3" t="s">
        <v>1740</v>
      </c>
      <c r="C842" s="3" t="s">
        <v>1741</v>
      </c>
      <c r="D842" s="3" t="s">
        <v>13</v>
      </c>
      <c r="E842" s="9">
        <v>7.6811620999999997E-3</v>
      </c>
      <c r="F842" s="8">
        <v>43.5599712</v>
      </c>
      <c r="G842" s="3" t="s">
        <v>75</v>
      </c>
      <c r="H842" s="4">
        <f t="shared" si="12"/>
        <v>0.33459119985853153</v>
      </c>
    </row>
    <row r="843" spans="1:8" ht="15.75">
      <c r="A843" s="13">
        <v>834</v>
      </c>
      <c r="B843" s="3" t="s">
        <v>1742</v>
      </c>
      <c r="C843" s="3" t="s">
        <v>1743</v>
      </c>
      <c r="D843" s="3" t="s">
        <v>13</v>
      </c>
      <c r="E843" s="9">
        <v>8.1268970000000003E-4</v>
      </c>
      <c r="F843" s="8">
        <v>360</v>
      </c>
      <c r="G843" s="3" t="s">
        <v>74</v>
      </c>
      <c r="H843" s="4">
        <f t="shared" ref="H843:H906" si="13">E843*F843</f>
        <v>0.29256829200000001</v>
      </c>
    </row>
    <row r="844" spans="1:8" ht="15.75">
      <c r="A844" s="13">
        <v>835</v>
      </c>
      <c r="B844" s="3" t="s">
        <v>1744</v>
      </c>
      <c r="C844" s="3" t="s">
        <v>1745</v>
      </c>
      <c r="D844" s="3" t="s">
        <v>13</v>
      </c>
      <c r="E844" s="9">
        <v>1.0864535099999999E-2</v>
      </c>
      <c r="F844" s="8">
        <v>36.119999300000003</v>
      </c>
      <c r="G844" s="3" t="s">
        <v>75</v>
      </c>
      <c r="H844" s="4">
        <f t="shared" si="13"/>
        <v>0.39242700020682547</v>
      </c>
    </row>
    <row r="845" spans="1:8" ht="15.75">
      <c r="A845" s="13">
        <v>836</v>
      </c>
      <c r="B845" s="3" t="s">
        <v>1746</v>
      </c>
      <c r="C845" s="3" t="s">
        <v>1747</v>
      </c>
      <c r="D845" s="3" t="s">
        <v>13</v>
      </c>
      <c r="E845" s="9">
        <v>0</v>
      </c>
      <c r="F845" s="8">
        <v>16</v>
      </c>
      <c r="G845" s="3" t="s">
        <v>74</v>
      </c>
      <c r="H845" s="4">
        <f t="shared" si="13"/>
        <v>0</v>
      </c>
    </row>
    <row r="846" spans="1:8" ht="15.75">
      <c r="A846" s="13">
        <v>837</v>
      </c>
      <c r="B846" s="3" t="s">
        <v>1748</v>
      </c>
      <c r="C846" s="3" t="s">
        <v>1749</v>
      </c>
      <c r="D846" s="3" t="s">
        <v>13</v>
      </c>
      <c r="E846" s="9">
        <v>0.1052406312</v>
      </c>
      <c r="F846" s="8">
        <v>56.783999999999999</v>
      </c>
      <c r="G846" s="3" t="s">
        <v>75</v>
      </c>
      <c r="H846" s="4">
        <f t="shared" si="13"/>
        <v>5.9759840020607999</v>
      </c>
    </row>
    <row r="847" spans="1:8" ht="15.75">
      <c r="A847" s="13">
        <v>838</v>
      </c>
      <c r="B847" s="3" t="s">
        <v>1750</v>
      </c>
      <c r="C847" s="3" t="s">
        <v>1751</v>
      </c>
      <c r="D847" s="3" t="s">
        <v>13</v>
      </c>
      <c r="E847" s="9">
        <v>9.2928814100000007E-2</v>
      </c>
      <c r="F847" s="8">
        <v>10.859705999999999</v>
      </c>
      <c r="G847" s="3" t="s">
        <v>74</v>
      </c>
      <c r="H847" s="4">
        <f t="shared" si="13"/>
        <v>1.0091796000546547</v>
      </c>
    </row>
    <row r="848" spans="1:8" ht="15.75">
      <c r="A848" s="13">
        <v>839</v>
      </c>
      <c r="B848" s="3" t="s">
        <v>1752</v>
      </c>
      <c r="C848" s="3" t="s">
        <v>1753</v>
      </c>
      <c r="D848" s="3" t="s">
        <v>13</v>
      </c>
      <c r="E848" s="9">
        <v>3.6579213999999999E-3</v>
      </c>
      <c r="F848" s="8">
        <v>41.941277999999997</v>
      </c>
      <c r="G848" s="3" t="s">
        <v>73</v>
      </c>
      <c r="H848" s="4">
        <f t="shared" si="13"/>
        <v>0.15341789833954919</v>
      </c>
    </row>
    <row r="849" spans="1:8" ht="15.75">
      <c r="A849" s="13">
        <v>840</v>
      </c>
      <c r="B849" s="3" t="s">
        <v>1754</v>
      </c>
      <c r="C849" s="3" t="s">
        <v>1755</v>
      </c>
      <c r="D849" s="3" t="s">
        <v>13</v>
      </c>
      <c r="E849" s="9">
        <v>2.1999999999999999E-5</v>
      </c>
      <c r="F849" s="8">
        <v>1580</v>
      </c>
      <c r="G849" s="3" t="s">
        <v>77</v>
      </c>
      <c r="H849" s="4">
        <f t="shared" si="13"/>
        <v>3.4759999999999999E-2</v>
      </c>
    </row>
    <row r="850" spans="1:8" ht="15.75">
      <c r="A850" s="13">
        <v>841</v>
      </c>
      <c r="B850" s="3" t="s">
        <v>1756</v>
      </c>
      <c r="C850" s="3" t="s">
        <v>1757</v>
      </c>
      <c r="D850" s="3" t="s">
        <v>13</v>
      </c>
      <c r="E850" s="9">
        <v>0</v>
      </c>
      <c r="F850" s="8">
        <v>22.841999999999999</v>
      </c>
      <c r="G850" s="3" t="s">
        <v>77</v>
      </c>
      <c r="H850" s="4">
        <f t="shared" si="13"/>
        <v>0</v>
      </c>
    </row>
    <row r="851" spans="1:8" ht="15.75">
      <c r="A851" s="13">
        <v>842</v>
      </c>
      <c r="B851" s="3" t="s">
        <v>1758</v>
      </c>
      <c r="C851" s="3" t="s">
        <v>1759</v>
      </c>
      <c r="D851" s="3" t="s">
        <v>13</v>
      </c>
      <c r="E851" s="9">
        <v>0</v>
      </c>
      <c r="F851" s="8">
        <v>55.44</v>
      </c>
      <c r="G851" s="3" t="s">
        <v>76</v>
      </c>
      <c r="H851" s="4">
        <f t="shared" si="13"/>
        <v>0</v>
      </c>
    </row>
    <row r="852" spans="1:8" ht="15.75">
      <c r="A852" s="13">
        <v>843</v>
      </c>
      <c r="B852" s="3" t="s">
        <v>1760</v>
      </c>
      <c r="C852" s="3" t="s">
        <v>1761</v>
      </c>
      <c r="D852" s="3" t="s">
        <v>13</v>
      </c>
      <c r="E852" s="9">
        <v>0.31069999999999998</v>
      </c>
      <c r="F852" s="8">
        <v>89.922560000000004</v>
      </c>
      <c r="G852" s="3" t="s">
        <v>77</v>
      </c>
      <c r="H852" s="4">
        <f t="shared" si="13"/>
        <v>27.938939391999998</v>
      </c>
    </row>
    <row r="853" spans="1:8" ht="15.75">
      <c r="A853" s="13">
        <v>844</v>
      </c>
      <c r="B853" s="3" t="s">
        <v>18</v>
      </c>
      <c r="C853" s="3" t="s">
        <v>1762</v>
      </c>
      <c r="D853" s="3" t="s">
        <v>13</v>
      </c>
      <c r="E853" s="9">
        <v>1.6870369499999999E-2</v>
      </c>
      <c r="F853" s="8">
        <v>3169.3872034999999</v>
      </c>
      <c r="G853" s="3" t="s">
        <v>73</v>
      </c>
      <c r="H853" s="4">
        <f t="shared" si="13"/>
        <v>53.468733211616687</v>
      </c>
    </row>
    <row r="854" spans="1:8" ht="15.75">
      <c r="A854" s="13">
        <v>845</v>
      </c>
      <c r="B854" s="3" t="s">
        <v>1763</v>
      </c>
      <c r="C854" s="3" t="s">
        <v>1764</v>
      </c>
      <c r="D854" s="3" t="s">
        <v>13</v>
      </c>
      <c r="E854" s="9">
        <v>1.66538889E-2</v>
      </c>
      <c r="F854" s="8">
        <v>230.4</v>
      </c>
      <c r="G854" s="3" t="s">
        <v>73</v>
      </c>
      <c r="H854" s="4">
        <f t="shared" si="13"/>
        <v>3.8370560025600002</v>
      </c>
    </row>
    <row r="855" spans="1:8" ht="15.75">
      <c r="A855" s="13">
        <v>846</v>
      </c>
      <c r="B855" s="3" t="s">
        <v>1765</v>
      </c>
      <c r="C855" s="3" t="s">
        <v>1766</v>
      </c>
      <c r="D855" s="3" t="s">
        <v>13</v>
      </c>
      <c r="E855" s="9">
        <v>3.9266318000000001E-3</v>
      </c>
      <c r="F855" s="8">
        <v>20.859098599999999</v>
      </c>
      <c r="G855" s="3" t="s">
        <v>75</v>
      </c>
      <c r="H855" s="4">
        <f t="shared" si="13"/>
        <v>8.1905999882095487E-2</v>
      </c>
    </row>
    <row r="856" spans="1:8" ht="15.75">
      <c r="A856" s="13">
        <v>847</v>
      </c>
      <c r="B856" s="3" t="s">
        <v>1767</v>
      </c>
      <c r="C856" s="3" t="s">
        <v>1768</v>
      </c>
      <c r="D856" s="3" t="s">
        <v>13</v>
      </c>
      <c r="E856" s="9">
        <v>3.0470707100000001E-2</v>
      </c>
      <c r="F856" s="8">
        <v>49.5</v>
      </c>
      <c r="G856" s="3" t="s">
        <v>73</v>
      </c>
      <c r="H856" s="4">
        <f t="shared" si="13"/>
        <v>1.5083000014500001</v>
      </c>
    </row>
    <row r="857" spans="1:8" ht="15.75">
      <c r="A857" s="13">
        <v>848</v>
      </c>
      <c r="B857" s="3" t="s">
        <v>1769</v>
      </c>
      <c r="C857" s="3" t="s">
        <v>1770</v>
      </c>
      <c r="D857" s="3" t="s">
        <v>13</v>
      </c>
      <c r="E857" s="9">
        <v>0.10982493309999999</v>
      </c>
      <c r="F857" s="8">
        <v>179.24268599999999</v>
      </c>
      <c r="G857" s="3" t="s">
        <v>77</v>
      </c>
      <c r="H857" s="4">
        <f t="shared" si="13"/>
        <v>19.685315998614303</v>
      </c>
    </row>
    <row r="858" spans="1:8" ht="15.75">
      <c r="A858" s="13">
        <v>849</v>
      </c>
      <c r="B858" s="3" t="s">
        <v>1771</v>
      </c>
      <c r="C858" s="3" t="s">
        <v>1772</v>
      </c>
      <c r="D858" s="3" t="s">
        <v>13</v>
      </c>
      <c r="E858" s="9">
        <v>0.22164906249999999</v>
      </c>
      <c r="F858" s="8">
        <v>51.84</v>
      </c>
      <c r="G858" s="3" t="s">
        <v>74</v>
      </c>
      <c r="H858" s="4">
        <f t="shared" si="13"/>
        <v>11.4902874</v>
      </c>
    </row>
    <row r="859" spans="1:8" ht="15.75">
      <c r="A859" s="13">
        <v>850</v>
      </c>
      <c r="B859" s="3" t="s">
        <v>1773</v>
      </c>
      <c r="C859" s="3" t="s">
        <v>1774</v>
      </c>
      <c r="D859" s="3" t="s">
        <v>13</v>
      </c>
      <c r="E859" s="9">
        <v>1.6057800000000001E-2</v>
      </c>
      <c r="F859" s="8">
        <v>249</v>
      </c>
      <c r="G859" s="3" t="s">
        <v>74</v>
      </c>
      <c r="H859" s="4">
        <f t="shared" si="13"/>
        <v>3.9983922000000001</v>
      </c>
    </row>
    <row r="860" spans="1:8" ht="15.75">
      <c r="A860" s="13">
        <v>851</v>
      </c>
      <c r="B860" s="3" t="s">
        <v>1775</v>
      </c>
      <c r="C860" s="3" t="s">
        <v>1776</v>
      </c>
      <c r="D860" s="3" t="s">
        <v>13</v>
      </c>
      <c r="E860" s="9">
        <v>5.4839575500000001E-2</v>
      </c>
      <c r="F860" s="8">
        <v>65.226314500000001</v>
      </c>
      <c r="G860" s="3" t="s">
        <v>76</v>
      </c>
      <c r="H860" s="4">
        <f t="shared" si="13"/>
        <v>3.576983398609495</v>
      </c>
    </row>
    <row r="861" spans="1:8" ht="15.75">
      <c r="A861" s="13">
        <v>852</v>
      </c>
      <c r="B861" s="3" t="s">
        <v>1777</v>
      </c>
      <c r="C861" s="3" t="s">
        <v>1778</v>
      </c>
      <c r="D861" s="3" t="s">
        <v>13</v>
      </c>
      <c r="E861" s="9">
        <v>0</v>
      </c>
      <c r="F861" s="8">
        <v>246.45</v>
      </c>
      <c r="G861" s="3" t="s">
        <v>79</v>
      </c>
      <c r="H861" s="4">
        <f t="shared" si="13"/>
        <v>0</v>
      </c>
    </row>
    <row r="862" spans="1:8" ht="15.75">
      <c r="A862" s="13">
        <v>853</v>
      </c>
      <c r="B862" s="3" t="s">
        <v>1779</v>
      </c>
      <c r="C862" s="3" t="s">
        <v>1780</v>
      </c>
      <c r="D862" s="3" t="s">
        <v>13</v>
      </c>
      <c r="E862" s="9">
        <v>5.3387096799999999E-2</v>
      </c>
      <c r="F862" s="8">
        <v>31.68</v>
      </c>
      <c r="G862" s="3" t="s">
        <v>77</v>
      </c>
      <c r="H862" s="4">
        <f t="shared" si="13"/>
        <v>1.691303226624</v>
      </c>
    </row>
    <row r="863" spans="1:8" ht="15.75">
      <c r="A863" s="13">
        <v>854</v>
      </c>
      <c r="B863" s="3" t="s">
        <v>1781</v>
      </c>
      <c r="C863" s="3" t="s">
        <v>1782</v>
      </c>
      <c r="D863" s="3" t="s">
        <v>13</v>
      </c>
      <c r="E863" s="9">
        <v>6.8583333E-3</v>
      </c>
      <c r="F863" s="8">
        <v>82.8</v>
      </c>
      <c r="G863" s="3" t="s">
        <v>75</v>
      </c>
      <c r="H863" s="4">
        <f t="shared" si="13"/>
        <v>0.56786999723999998</v>
      </c>
    </row>
    <row r="864" spans="1:8" ht="15.75">
      <c r="A864" s="13">
        <v>855</v>
      </c>
      <c r="B864" s="3" t="s">
        <v>1783</v>
      </c>
      <c r="C864" s="3" t="s">
        <v>1784</v>
      </c>
      <c r="D864" s="3" t="s">
        <v>13</v>
      </c>
      <c r="E864" s="9">
        <v>4.6379018999999997E-3</v>
      </c>
      <c r="F864" s="8">
        <v>12.115500000000001</v>
      </c>
      <c r="G864" s="3" t="s">
        <v>74</v>
      </c>
      <c r="H864" s="4">
        <f t="shared" si="13"/>
        <v>5.6190500469449997E-2</v>
      </c>
    </row>
    <row r="865" spans="1:8" ht="15.75">
      <c r="A865" s="13">
        <v>856</v>
      </c>
      <c r="B865" s="3" t="s">
        <v>1785</v>
      </c>
      <c r="C865" s="3" t="s">
        <v>1786</v>
      </c>
      <c r="D865" s="3" t="s">
        <v>13</v>
      </c>
      <c r="E865" s="9">
        <v>8.2314770499999995E-2</v>
      </c>
      <c r="F865" s="8">
        <v>209.51578799999999</v>
      </c>
      <c r="G865" s="3" t="s">
        <v>74</v>
      </c>
      <c r="H865" s="4">
        <f t="shared" si="13"/>
        <v>17.24624400534665</v>
      </c>
    </row>
    <row r="866" spans="1:8" ht="15.75">
      <c r="A866" s="13">
        <v>857</v>
      </c>
      <c r="B866" s="3" t="s">
        <v>1787</v>
      </c>
      <c r="C866" s="3" t="s">
        <v>1788</v>
      </c>
      <c r="D866" s="3" t="s">
        <v>13</v>
      </c>
      <c r="E866" s="9">
        <v>4.4793587099999997E-2</v>
      </c>
      <c r="F866" s="8">
        <v>3661.2322829999998</v>
      </c>
      <c r="G866" s="3" t="s">
        <v>81</v>
      </c>
      <c r="H866" s="4">
        <f t="shared" si="13"/>
        <v>163.99972716189234</v>
      </c>
    </row>
    <row r="867" spans="1:8" ht="15.75">
      <c r="A867" s="13">
        <v>858</v>
      </c>
      <c r="B867" s="3" t="s">
        <v>1789</v>
      </c>
      <c r="C867" s="3" t="s">
        <v>1790</v>
      </c>
      <c r="D867" s="3" t="s">
        <v>13</v>
      </c>
      <c r="E867" s="9">
        <v>3.0303000000000001E-5</v>
      </c>
      <c r="F867" s="8">
        <v>38.61</v>
      </c>
      <c r="G867" s="3" t="s">
        <v>73</v>
      </c>
      <c r="H867" s="4">
        <f t="shared" si="13"/>
        <v>1.1699988299999999E-3</v>
      </c>
    </row>
    <row r="868" spans="1:8" ht="15.75">
      <c r="A868" s="13">
        <v>859</v>
      </c>
      <c r="B868" s="3" t="s">
        <v>1791</v>
      </c>
      <c r="C868" s="3" t="s">
        <v>1792</v>
      </c>
      <c r="D868" s="3" t="s">
        <v>13</v>
      </c>
      <c r="E868" s="13"/>
      <c r="F868" s="8">
        <v>0</v>
      </c>
      <c r="G868" s="3" t="s">
        <v>73</v>
      </c>
      <c r="H868" s="4">
        <f t="shared" si="13"/>
        <v>0</v>
      </c>
    </row>
    <row r="869" spans="1:8" ht="15.75">
      <c r="A869" s="13">
        <v>860</v>
      </c>
      <c r="B869" s="3" t="s">
        <v>1793</v>
      </c>
      <c r="C869" s="3" t="s">
        <v>1794</v>
      </c>
      <c r="D869" s="3" t="s">
        <v>13</v>
      </c>
      <c r="E869" s="9">
        <v>3.6847864100000002E-2</v>
      </c>
      <c r="F869" s="8">
        <v>40.17</v>
      </c>
      <c r="G869" s="3" t="s">
        <v>74</v>
      </c>
      <c r="H869" s="4">
        <f t="shared" si="13"/>
        <v>1.4801787008970002</v>
      </c>
    </row>
    <row r="870" spans="1:8" ht="15.75">
      <c r="A870" s="13">
        <v>861</v>
      </c>
      <c r="B870" s="3" t="s">
        <v>1795</v>
      </c>
      <c r="C870" s="3" t="s">
        <v>1796</v>
      </c>
      <c r="D870" s="3" t="s">
        <v>13</v>
      </c>
      <c r="E870" s="9">
        <v>0.24376934010000001</v>
      </c>
      <c r="F870" s="8">
        <v>43.724678400000002</v>
      </c>
      <c r="G870" s="3" t="s">
        <v>74</v>
      </c>
      <c r="H870" s="4">
        <f t="shared" si="13"/>
        <v>10.658735999652725</v>
      </c>
    </row>
    <row r="871" spans="1:8" ht="15.75">
      <c r="A871" s="13">
        <v>862</v>
      </c>
      <c r="B871" s="3" t="s">
        <v>1797</v>
      </c>
      <c r="C871" s="3" t="s">
        <v>1798</v>
      </c>
      <c r="D871" s="3" t="s">
        <v>13</v>
      </c>
      <c r="E871" s="9">
        <v>0.2079009</v>
      </c>
      <c r="F871" s="8">
        <v>152</v>
      </c>
      <c r="G871" s="3" t="s">
        <v>77</v>
      </c>
      <c r="H871" s="4">
        <f t="shared" si="13"/>
        <v>31.600936799999999</v>
      </c>
    </row>
    <row r="872" spans="1:8" ht="15.75">
      <c r="A872" s="13">
        <v>863</v>
      </c>
      <c r="B872" s="3" t="s">
        <v>1799</v>
      </c>
      <c r="C872" s="3" t="s">
        <v>1800</v>
      </c>
      <c r="D872" s="3" t="s">
        <v>13</v>
      </c>
      <c r="E872" s="9">
        <v>9.3011486999999993E-3</v>
      </c>
      <c r="F872" s="8">
        <v>100.9120842</v>
      </c>
      <c r="G872" s="3" t="s">
        <v>77</v>
      </c>
      <c r="H872" s="4">
        <f t="shared" si="13"/>
        <v>0.93859830077112039</v>
      </c>
    </row>
    <row r="873" spans="1:8" ht="15.75">
      <c r="A873" s="13">
        <v>864</v>
      </c>
      <c r="B873" s="3" t="s">
        <v>1801</v>
      </c>
      <c r="C873" s="3" t="s">
        <v>1802</v>
      </c>
      <c r="D873" s="3" t="s">
        <v>13</v>
      </c>
      <c r="E873" s="9">
        <v>0.18046071429999999</v>
      </c>
      <c r="F873" s="8">
        <v>19.600000000000001</v>
      </c>
      <c r="G873" s="3" t="s">
        <v>74</v>
      </c>
      <c r="H873" s="4">
        <f t="shared" si="13"/>
        <v>3.5370300002800001</v>
      </c>
    </row>
    <row r="874" spans="1:8" ht="15.75">
      <c r="A874" s="13">
        <v>865</v>
      </c>
      <c r="B874" s="3" t="s">
        <v>1803</v>
      </c>
      <c r="C874" s="3" t="s">
        <v>1804</v>
      </c>
      <c r="D874" s="3" t="s">
        <v>13</v>
      </c>
      <c r="E874" s="9">
        <v>6.0409460099999999E-2</v>
      </c>
      <c r="F874" s="8">
        <v>7.2719247999999999</v>
      </c>
      <c r="G874" s="3" t="s">
        <v>82</v>
      </c>
      <c r="H874" s="4">
        <f t="shared" si="13"/>
        <v>0.43929305105580047</v>
      </c>
    </row>
    <row r="875" spans="1:8" ht="15.75">
      <c r="A875" s="13">
        <v>866</v>
      </c>
      <c r="B875" s="3" t="s">
        <v>1805</v>
      </c>
      <c r="C875" s="3" t="s">
        <v>1806</v>
      </c>
      <c r="D875" s="3" t="s">
        <v>13</v>
      </c>
      <c r="E875" s="9">
        <v>8.1970914999999998E-3</v>
      </c>
      <c r="F875" s="8">
        <v>322.45729999999998</v>
      </c>
      <c r="G875" s="3" t="s">
        <v>75</v>
      </c>
      <c r="H875" s="4">
        <f t="shared" si="13"/>
        <v>2.6432119929429496</v>
      </c>
    </row>
    <row r="876" spans="1:8" ht="15.75">
      <c r="A876" s="13">
        <v>867</v>
      </c>
      <c r="B876" s="3" t="s">
        <v>1807</v>
      </c>
      <c r="C876" s="3" t="s">
        <v>1808</v>
      </c>
      <c r="D876" s="3" t="s">
        <v>13</v>
      </c>
      <c r="E876" s="9">
        <v>2.7918287900000002E-2</v>
      </c>
      <c r="F876" s="8">
        <v>6.3735999999999997</v>
      </c>
      <c r="G876" s="3" t="s">
        <v>74</v>
      </c>
      <c r="H876" s="4">
        <f t="shared" si="13"/>
        <v>0.17793999975944</v>
      </c>
    </row>
    <row r="877" spans="1:8" ht="15.75">
      <c r="A877" s="13">
        <v>868</v>
      </c>
      <c r="B877" s="3" t="s">
        <v>1809</v>
      </c>
      <c r="C877" s="3" t="s">
        <v>1810</v>
      </c>
      <c r="D877" s="3" t="s">
        <v>13</v>
      </c>
      <c r="E877" s="9">
        <v>1.3996511600000001E-2</v>
      </c>
      <c r="F877" s="8">
        <v>51.6</v>
      </c>
      <c r="G877" s="3" t="s">
        <v>74</v>
      </c>
      <c r="H877" s="4">
        <f t="shared" si="13"/>
        <v>0.72221999856000008</v>
      </c>
    </row>
    <row r="878" spans="1:8" ht="15.75">
      <c r="A878" s="13">
        <v>869</v>
      </c>
      <c r="B878" s="3" t="s">
        <v>1811</v>
      </c>
      <c r="C878" s="3" t="s">
        <v>1812</v>
      </c>
      <c r="D878" s="3" t="s">
        <v>13</v>
      </c>
      <c r="E878" s="9">
        <v>0.38798089520000001</v>
      </c>
      <c r="F878" s="8">
        <v>293.65340509999999</v>
      </c>
      <c r="G878" s="3" t="s">
        <v>74</v>
      </c>
      <c r="H878" s="4">
        <f t="shared" si="13"/>
        <v>113.93191098922624</v>
      </c>
    </row>
    <row r="879" spans="1:8" ht="15.75">
      <c r="A879" s="13">
        <v>870</v>
      </c>
      <c r="B879" s="3" t="s">
        <v>1813</v>
      </c>
      <c r="C879" s="3" t="s">
        <v>1814</v>
      </c>
      <c r="D879" s="3" t="s">
        <v>13</v>
      </c>
      <c r="E879" s="9">
        <v>9.99146588E-2</v>
      </c>
      <c r="F879" s="8">
        <v>13.489962500000001</v>
      </c>
      <c r="G879" s="3" t="s">
        <v>74</v>
      </c>
      <c r="H879" s="4">
        <f t="shared" si="13"/>
        <v>1.347845000412295</v>
      </c>
    </row>
    <row r="880" spans="1:8" ht="15.75">
      <c r="A880" s="13">
        <v>871</v>
      </c>
      <c r="B880" s="3" t="s">
        <v>1815</v>
      </c>
      <c r="C880" s="3" t="s">
        <v>1816</v>
      </c>
      <c r="D880" s="3" t="s">
        <v>13</v>
      </c>
      <c r="E880" s="9">
        <v>6.6608500000000004E-5</v>
      </c>
      <c r="F880" s="8">
        <v>153.84284640000001</v>
      </c>
      <c r="G880" s="3" t="s">
        <v>74</v>
      </c>
      <c r="H880" s="4">
        <f t="shared" si="13"/>
        <v>1.0247241234434401E-2</v>
      </c>
    </row>
    <row r="881" spans="1:8" ht="15.75">
      <c r="A881" s="13">
        <v>872</v>
      </c>
      <c r="B881" s="3" t="s">
        <v>1817</v>
      </c>
      <c r="C881" s="3" t="s">
        <v>1818</v>
      </c>
      <c r="D881" s="3" t="s">
        <v>13</v>
      </c>
      <c r="E881" s="9">
        <v>7.9845527999999992E-3</v>
      </c>
      <c r="F881" s="8">
        <v>1119.9186999999999</v>
      </c>
      <c r="G881" s="3" t="s">
        <v>75</v>
      </c>
      <c r="H881" s="4">
        <f t="shared" si="13"/>
        <v>8.9420499918573579</v>
      </c>
    </row>
    <row r="882" spans="1:8" ht="15.75">
      <c r="A882" s="13">
        <v>873</v>
      </c>
      <c r="B882" s="3" t="s">
        <v>1819</v>
      </c>
      <c r="C882" s="3" t="s">
        <v>1820</v>
      </c>
      <c r="D882" s="3" t="s">
        <v>13</v>
      </c>
      <c r="E882" s="9">
        <v>8.1693230000000003E-4</v>
      </c>
      <c r="F882" s="8">
        <v>306.99409480000003</v>
      </c>
      <c r="G882" s="3" t="s">
        <v>82</v>
      </c>
      <c r="H882" s="4">
        <f t="shared" si="13"/>
        <v>0.25079339195138206</v>
      </c>
    </row>
    <row r="883" spans="1:8" ht="15.75">
      <c r="A883" s="13">
        <v>874</v>
      </c>
      <c r="B883" s="3" t="s">
        <v>1821</v>
      </c>
      <c r="C883" s="3" t="s">
        <v>1822</v>
      </c>
      <c r="D883" s="3" t="s">
        <v>13</v>
      </c>
      <c r="E883" s="9">
        <v>4.5280000000000001E-2</v>
      </c>
      <c r="F883" s="8">
        <v>93.75</v>
      </c>
      <c r="G883" s="3" t="s">
        <v>73</v>
      </c>
      <c r="H883" s="4">
        <f t="shared" si="13"/>
        <v>4.2450000000000001</v>
      </c>
    </row>
    <row r="884" spans="1:8" ht="15.75">
      <c r="A884" s="13">
        <v>875</v>
      </c>
      <c r="B884" s="3" t="s">
        <v>1823</v>
      </c>
      <c r="C884" s="3" t="s">
        <v>1824</v>
      </c>
      <c r="D884" s="3" t="s">
        <v>13</v>
      </c>
      <c r="E884" s="9">
        <v>6.750743E-4</v>
      </c>
      <c r="F884" s="8">
        <v>245.80996999999999</v>
      </c>
      <c r="G884" s="3" t="s">
        <v>74</v>
      </c>
      <c r="H884" s="4">
        <f t="shared" si="13"/>
        <v>0.16593999343077098</v>
      </c>
    </row>
    <row r="885" spans="1:8" ht="15.75">
      <c r="A885" s="13">
        <v>876</v>
      </c>
      <c r="B885" s="3" t="s">
        <v>1825</v>
      </c>
      <c r="C885" s="3" t="s">
        <v>1826</v>
      </c>
      <c r="D885" s="3" t="s">
        <v>13</v>
      </c>
      <c r="E885" s="9">
        <v>2.8289197499999998E-2</v>
      </c>
      <c r="F885" s="8">
        <v>27.864000000000001</v>
      </c>
      <c r="G885" s="3" t="s">
        <v>74</v>
      </c>
      <c r="H885" s="4">
        <f t="shared" si="13"/>
        <v>0.78825019913999994</v>
      </c>
    </row>
    <row r="886" spans="1:8" ht="15.75">
      <c r="A886" s="13">
        <v>877</v>
      </c>
      <c r="B886" s="3" t="s">
        <v>1827</v>
      </c>
      <c r="C886" s="3" t="s">
        <v>1828</v>
      </c>
      <c r="D886" s="3" t="s">
        <v>13</v>
      </c>
      <c r="E886" s="9">
        <v>7.9961904799999997E-2</v>
      </c>
      <c r="F886" s="8">
        <v>35.700000000000003</v>
      </c>
      <c r="G886" s="3" t="s">
        <v>74</v>
      </c>
      <c r="H886" s="4">
        <f t="shared" si="13"/>
        <v>2.85464000136</v>
      </c>
    </row>
    <row r="887" spans="1:8" ht="15.75">
      <c r="A887" s="13">
        <v>878</v>
      </c>
      <c r="B887" s="3" t="s">
        <v>1829</v>
      </c>
      <c r="C887" s="3" t="s">
        <v>1830</v>
      </c>
      <c r="D887" s="3" t="s">
        <v>13</v>
      </c>
      <c r="E887" s="9">
        <v>0</v>
      </c>
      <c r="F887" s="8">
        <v>326.2220006</v>
      </c>
      <c r="G887" s="3" t="s">
        <v>74</v>
      </c>
      <c r="H887" s="4">
        <f t="shared" si="13"/>
        <v>0</v>
      </c>
    </row>
    <row r="888" spans="1:8" ht="15.75">
      <c r="A888" s="13">
        <v>879</v>
      </c>
      <c r="B888" s="3" t="s">
        <v>1831</v>
      </c>
      <c r="C888" s="3" t="s">
        <v>1832</v>
      </c>
      <c r="D888" s="3" t="s">
        <v>13</v>
      </c>
      <c r="E888" s="9">
        <v>8.2031666700000005E-2</v>
      </c>
      <c r="F888" s="8">
        <v>70.2</v>
      </c>
      <c r="G888" s="3" t="s">
        <v>74</v>
      </c>
      <c r="H888" s="4">
        <f t="shared" si="13"/>
        <v>5.7586230023400002</v>
      </c>
    </row>
    <row r="889" spans="1:8" ht="15.75">
      <c r="A889" s="13">
        <v>880</v>
      </c>
      <c r="B889" s="3" t="s">
        <v>1833</v>
      </c>
      <c r="C889" s="3" t="s">
        <v>1834</v>
      </c>
      <c r="D889" s="3" t="s">
        <v>13</v>
      </c>
      <c r="E889" s="9">
        <v>0.1706848594</v>
      </c>
      <c r="F889" s="8">
        <v>1056.4259112</v>
      </c>
      <c r="G889" s="3" t="s">
        <v>75</v>
      </c>
      <c r="H889" s="4">
        <f t="shared" si="13"/>
        <v>180.31590811968888</v>
      </c>
    </row>
    <row r="890" spans="1:8" ht="15.75">
      <c r="A890" s="13">
        <v>881</v>
      </c>
      <c r="B890" s="3" t="s">
        <v>1835</v>
      </c>
      <c r="C890" s="3" t="s">
        <v>1836</v>
      </c>
      <c r="D890" s="3" t="s">
        <v>13</v>
      </c>
      <c r="E890" s="9">
        <v>2.3600050000000001E-2</v>
      </c>
      <c r="F890" s="8">
        <v>12176</v>
      </c>
      <c r="G890" s="3" t="s">
        <v>74</v>
      </c>
      <c r="H890" s="4">
        <f t="shared" si="13"/>
        <v>287.35420880000004</v>
      </c>
    </row>
    <row r="891" spans="1:8" ht="15.75">
      <c r="A891" s="13">
        <v>882</v>
      </c>
      <c r="B891" s="3" t="s">
        <v>1837</v>
      </c>
      <c r="C891" s="3" t="s">
        <v>1838</v>
      </c>
      <c r="D891" s="3" t="s">
        <v>13</v>
      </c>
      <c r="E891" s="9">
        <v>0.1320623755</v>
      </c>
      <c r="F891" s="8">
        <v>358.03499599999998</v>
      </c>
      <c r="G891" s="3" t="s">
        <v>74</v>
      </c>
      <c r="H891" s="4">
        <f t="shared" si="13"/>
        <v>47.282952083892994</v>
      </c>
    </row>
    <row r="892" spans="1:8" ht="15.75">
      <c r="A892" s="13">
        <v>883</v>
      </c>
      <c r="B892" s="3" t="s">
        <v>1839</v>
      </c>
      <c r="C892" s="3" t="s">
        <v>1840</v>
      </c>
      <c r="D892" s="3" t="s">
        <v>13</v>
      </c>
      <c r="E892" s="9">
        <v>5.6483928599999997E-2</v>
      </c>
      <c r="F892" s="8">
        <v>171.36</v>
      </c>
      <c r="G892" s="3" t="s">
        <v>74</v>
      </c>
      <c r="H892" s="4">
        <f t="shared" si="13"/>
        <v>9.6790860048959999</v>
      </c>
    </row>
    <row r="893" spans="1:8" ht="15.75">
      <c r="A893" s="13">
        <v>884</v>
      </c>
      <c r="B893" s="3" t="s">
        <v>1841</v>
      </c>
      <c r="C893" s="3" t="s">
        <v>1842</v>
      </c>
      <c r="D893" s="3" t="s">
        <v>13</v>
      </c>
      <c r="E893" s="9">
        <v>6.6666699999999996E-5</v>
      </c>
      <c r="F893" s="8">
        <v>109.5</v>
      </c>
      <c r="G893" s="3" t="s">
        <v>74</v>
      </c>
      <c r="H893" s="4">
        <f t="shared" si="13"/>
        <v>7.3000036499999994E-3</v>
      </c>
    </row>
    <row r="894" spans="1:8" ht="15.75">
      <c r="A894" s="13">
        <v>885</v>
      </c>
      <c r="B894" s="3" t="s">
        <v>1843</v>
      </c>
      <c r="C894" s="3" t="s">
        <v>1844</v>
      </c>
      <c r="D894" s="3" t="s">
        <v>13</v>
      </c>
      <c r="E894" s="9">
        <v>0.21336606059999999</v>
      </c>
      <c r="F894" s="8">
        <v>1980</v>
      </c>
      <c r="G894" s="3" t="s">
        <v>74</v>
      </c>
      <c r="H894" s="4">
        <f t="shared" si="13"/>
        <v>422.46479998799998</v>
      </c>
    </row>
    <row r="895" spans="1:8" ht="15.75">
      <c r="A895" s="13">
        <v>886</v>
      </c>
      <c r="B895" s="3" t="s">
        <v>1845</v>
      </c>
      <c r="C895" s="3" t="s">
        <v>1846</v>
      </c>
      <c r="D895" s="3" t="s">
        <v>13</v>
      </c>
      <c r="E895" s="9">
        <v>5.1818182000000004E-3</v>
      </c>
      <c r="F895" s="8">
        <v>35.507159999999999</v>
      </c>
      <c r="G895" s="3" t="s">
        <v>77</v>
      </c>
      <c r="H895" s="4">
        <f t="shared" si="13"/>
        <v>0.18399164791831202</v>
      </c>
    </row>
    <row r="896" spans="1:8" ht="15.75">
      <c r="A896" s="13">
        <v>887</v>
      </c>
      <c r="B896" s="3" t="s">
        <v>1847</v>
      </c>
      <c r="C896" s="3" t="s">
        <v>1848</v>
      </c>
      <c r="D896" s="3" t="s">
        <v>13</v>
      </c>
      <c r="E896" s="9">
        <v>0.17188057900000001</v>
      </c>
      <c r="F896" s="8">
        <v>97.329344000000006</v>
      </c>
      <c r="G896" s="3" t="s">
        <v>74</v>
      </c>
      <c r="H896" s="4">
        <f t="shared" si="13"/>
        <v>16.729024000410178</v>
      </c>
    </row>
    <row r="897" spans="1:8" ht="15.75">
      <c r="A897" s="13">
        <v>888</v>
      </c>
      <c r="B897" s="3" t="s">
        <v>1849</v>
      </c>
      <c r="C897" s="3" t="s">
        <v>1850</v>
      </c>
      <c r="D897" s="3" t="s">
        <v>13</v>
      </c>
      <c r="E897" s="9">
        <v>0.35920800000000003</v>
      </c>
      <c r="F897" s="8">
        <v>93</v>
      </c>
      <c r="G897" s="3" t="s">
        <v>74</v>
      </c>
      <c r="H897" s="4">
        <f t="shared" si="13"/>
        <v>33.406344000000004</v>
      </c>
    </row>
    <row r="898" spans="1:8" ht="15.75">
      <c r="A898" s="13">
        <v>889</v>
      </c>
      <c r="B898" s="3" t="s">
        <v>1851</v>
      </c>
      <c r="C898" s="3" t="s">
        <v>1852</v>
      </c>
      <c r="D898" s="3" t="s">
        <v>13</v>
      </c>
      <c r="E898" s="9">
        <v>0.1154691107</v>
      </c>
      <c r="F898" s="8">
        <v>86.929027500000004</v>
      </c>
      <c r="G898" s="3" t="s">
        <v>74</v>
      </c>
      <c r="H898" s="4">
        <f t="shared" si="13"/>
        <v>10.037617499440845</v>
      </c>
    </row>
    <row r="899" spans="1:8" ht="15.75">
      <c r="A899" s="13">
        <v>890</v>
      </c>
      <c r="B899" s="3" t="s">
        <v>1853</v>
      </c>
      <c r="C899" s="3" t="s">
        <v>1854</v>
      </c>
      <c r="D899" s="3" t="s">
        <v>13</v>
      </c>
      <c r="E899" s="9">
        <v>5.6074189000000003E-2</v>
      </c>
      <c r="F899" s="8">
        <v>87.249161999999998</v>
      </c>
      <c r="G899" s="3" t="s">
        <v>77</v>
      </c>
      <c r="H899" s="4">
        <f t="shared" si="13"/>
        <v>4.8924260000796185</v>
      </c>
    </row>
    <row r="900" spans="1:8" ht="15.75">
      <c r="A900" s="13">
        <v>891</v>
      </c>
      <c r="B900" s="3" t="s">
        <v>1855</v>
      </c>
      <c r="C900" s="3" t="s">
        <v>1856</v>
      </c>
      <c r="D900" s="3" t="s">
        <v>13</v>
      </c>
      <c r="E900" s="9">
        <v>7.5397999999999999E-5</v>
      </c>
      <c r="F900" s="8">
        <v>232.5574546</v>
      </c>
      <c r="G900" s="3" t="s">
        <v>74</v>
      </c>
      <c r="H900" s="4">
        <f t="shared" si="13"/>
        <v>1.7534366961930798E-2</v>
      </c>
    </row>
    <row r="901" spans="1:8" ht="15.75">
      <c r="A901" s="13">
        <v>892</v>
      </c>
      <c r="B901" s="3" t="s">
        <v>1857</v>
      </c>
      <c r="C901" s="3" t="s">
        <v>1858</v>
      </c>
      <c r="D901" s="3" t="s">
        <v>13</v>
      </c>
      <c r="E901" s="9">
        <v>6.5833329999999998E-4</v>
      </c>
      <c r="F901" s="8">
        <v>118.8</v>
      </c>
      <c r="G901" s="3" t="s">
        <v>74</v>
      </c>
      <c r="H901" s="4">
        <f t="shared" si="13"/>
        <v>7.8209996039999993E-2</v>
      </c>
    </row>
    <row r="902" spans="1:8" ht="15.75">
      <c r="A902" s="13">
        <v>893</v>
      </c>
      <c r="B902" s="3" t="s">
        <v>30</v>
      </c>
      <c r="C902" s="3" t="s">
        <v>1859</v>
      </c>
      <c r="D902" s="3" t="s">
        <v>13</v>
      </c>
      <c r="E902" s="9">
        <v>0</v>
      </c>
      <c r="F902" s="8">
        <v>765.67200000000003</v>
      </c>
      <c r="G902" s="3" t="s">
        <v>74</v>
      </c>
      <c r="H902" s="4">
        <f t="shared" si="13"/>
        <v>0</v>
      </c>
    </row>
    <row r="903" spans="1:8" ht="15.75">
      <c r="A903" s="13">
        <v>894</v>
      </c>
      <c r="B903" s="3" t="s">
        <v>1860</v>
      </c>
      <c r="C903" s="3" t="s">
        <v>1861</v>
      </c>
      <c r="D903" s="3" t="s">
        <v>13</v>
      </c>
      <c r="E903" s="9">
        <v>3.2963506199999999E-2</v>
      </c>
      <c r="F903" s="8">
        <v>63.103799000000002</v>
      </c>
      <c r="G903" s="3" t="s">
        <v>77</v>
      </c>
      <c r="H903" s="4">
        <f t="shared" si="13"/>
        <v>2.0801224695800538</v>
      </c>
    </row>
    <row r="904" spans="1:8" ht="15.75">
      <c r="A904" s="13">
        <v>895</v>
      </c>
      <c r="B904" s="3" t="s">
        <v>1862</v>
      </c>
      <c r="C904" s="3" t="s">
        <v>1863</v>
      </c>
      <c r="D904" s="3" t="s">
        <v>13</v>
      </c>
      <c r="E904" s="9">
        <v>4.1763332999999996E-3</v>
      </c>
      <c r="F904" s="8">
        <v>69.599999999999994</v>
      </c>
      <c r="G904" s="3" t="s">
        <v>74</v>
      </c>
      <c r="H904" s="4">
        <f t="shared" si="13"/>
        <v>0.29067279767999993</v>
      </c>
    </row>
    <row r="905" spans="1:8" ht="15.75">
      <c r="A905" s="13">
        <v>896</v>
      </c>
      <c r="B905" s="3" t="s">
        <v>1864</v>
      </c>
      <c r="C905" s="3" t="s">
        <v>1865</v>
      </c>
      <c r="D905" s="3" t="s">
        <v>13</v>
      </c>
      <c r="E905" s="9">
        <v>1.9334210500000001E-2</v>
      </c>
      <c r="F905" s="8">
        <v>39.14</v>
      </c>
      <c r="G905" s="3" t="s">
        <v>74</v>
      </c>
      <c r="H905" s="4">
        <f t="shared" si="13"/>
        <v>0.75674099897000002</v>
      </c>
    </row>
    <row r="906" spans="1:8" ht="15.75">
      <c r="A906" s="13">
        <v>897</v>
      </c>
      <c r="B906" s="3" t="s">
        <v>1866</v>
      </c>
      <c r="C906" s="3" t="s">
        <v>1867</v>
      </c>
      <c r="D906" s="3" t="s">
        <v>13</v>
      </c>
      <c r="E906" s="9">
        <v>3.8881967199999999E-2</v>
      </c>
      <c r="F906" s="8">
        <v>27.45</v>
      </c>
      <c r="G906" s="3" t="s">
        <v>74</v>
      </c>
      <c r="H906" s="4">
        <f t="shared" si="13"/>
        <v>1.06730999964</v>
      </c>
    </row>
    <row r="907" spans="1:8" ht="15.75">
      <c r="A907" s="13">
        <v>898</v>
      </c>
      <c r="B907" s="3" t="s">
        <v>1868</v>
      </c>
      <c r="C907" s="3" t="s">
        <v>1869</v>
      </c>
      <c r="D907" s="3" t="s">
        <v>13</v>
      </c>
      <c r="E907" s="9">
        <v>1.5655714999999999E-3</v>
      </c>
      <c r="F907" s="8">
        <v>174.68860000000001</v>
      </c>
      <c r="G907" s="3" t="s">
        <v>79</v>
      </c>
      <c r="H907" s="4">
        <f t="shared" ref="H907:H970" si="14">E907*F907</f>
        <v>0.27348749353489998</v>
      </c>
    </row>
    <row r="908" spans="1:8" ht="15.75">
      <c r="A908" s="13">
        <v>899</v>
      </c>
      <c r="B908" s="3" t="s">
        <v>1870</v>
      </c>
      <c r="C908" s="3" t="s">
        <v>1871</v>
      </c>
      <c r="D908" s="3" t="s">
        <v>13</v>
      </c>
      <c r="E908" s="9">
        <v>8.3608918000000004E-2</v>
      </c>
      <c r="F908" s="8">
        <v>79.724671999999998</v>
      </c>
      <c r="G908" s="3" t="s">
        <v>77</v>
      </c>
      <c r="H908" s="4">
        <f t="shared" si="14"/>
        <v>6.6656935638248962</v>
      </c>
    </row>
    <row r="909" spans="1:8" ht="15.75">
      <c r="A909" s="13">
        <v>900</v>
      </c>
      <c r="B909" s="3" t="s">
        <v>1872</v>
      </c>
      <c r="C909" s="3" t="s">
        <v>1873</v>
      </c>
      <c r="D909" s="3" t="s">
        <v>13</v>
      </c>
      <c r="E909" s="9">
        <v>6.1325581000000002E-3</v>
      </c>
      <c r="F909" s="8">
        <v>643.28</v>
      </c>
      <c r="G909" s="3" t="s">
        <v>76</v>
      </c>
      <c r="H909" s="4">
        <f t="shared" si="14"/>
        <v>3.9449519745680002</v>
      </c>
    </row>
    <row r="910" spans="1:8" ht="15.75">
      <c r="A910" s="13">
        <v>901</v>
      </c>
      <c r="B910" s="3" t="s">
        <v>1874</v>
      </c>
      <c r="C910" s="3" t="s">
        <v>1875</v>
      </c>
      <c r="D910" s="3" t="s">
        <v>13</v>
      </c>
      <c r="E910" s="9">
        <v>0.20821959809999999</v>
      </c>
      <c r="F910" s="8">
        <v>21.8643684</v>
      </c>
      <c r="G910" s="3" t="s">
        <v>77</v>
      </c>
      <c r="H910" s="4">
        <f t="shared" si="14"/>
        <v>4.5525900009583395</v>
      </c>
    </row>
    <row r="911" spans="1:8" ht="15.75">
      <c r="A911" s="13">
        <v>902</v>
      </c>
      <c r="B911" s="3" t="s">
        <v>1876</v>
      </c>
      <c r="C911" s="3" t="s">
        <v>1877</v>
      </c>
      <c r="D911" s="3" t="s">
        <v>13</v>
      </c>
      <c r="E911" s="9">
        <v>7.5896215000000001E-3</v>
      </c>
      <c r="F911" s="8">
        <v>342.63421599999998</v>
      </c>
      <c r="G911" s="3" t="s">
        <v>74</v>
      </c>
      <c r="H911" s="4">
        <f t="shared" si="14"/>
        <v>2.600464012389244</v>
      </c>
    </row>
    <row r="912" spans="1:8" ht="15.75">
      <c r="A912" s="13">
        <v>903</v>
      </c>
      <c r="B912" s="3" t="s">
        <v>1878</v>
      </c>
      <c r="C912" s="3" t="s">
        <v>1879</v>
      </c>
      <c r="D912" s="3" t="s">
        <v>13</v>
      </c>
      <c r="E912" s="9">
        <v>3.8694977499999998E-2</v>
      </c>
      <c r="F912" s="8">
        <v>35.621834399999997</v>
      </c>
      <c r="G912" s="3" t="s">
        <v>73</v>
      </c>
      <c r="H912" s="4">
        <f t="shared" si="14"/>
        <v>1.3783860806167259</v>
      </c>
    </row>
    <row r="913" spans="1:8" ht="15.75">
      <c r="A913" s="13">
        <v>904</v>
      </c>
      <c r="B913" s="3" t="s">
        <v>1880</v>
      </c>
      <c r="C913" s="3" t="s">
        <v>1881</v>
      </c>
      <c r="D913" s="3" t="s">
        <v>13</v>
      </c>
      <c r="E913" s="9">
        <v>5.1133519799999999E-2</v>
      </c>
      <c r="F913" s="8">
        <v>238.9362797</v>
      </c>
      <c r="G913" s="3" t="s">
        <v>73</v>
      </c>
      <c r="H913" s="4">
        <f t="shared" si="14"/>
        <v>12.217652988978287</v>
      </c>
    </row>
    <row r="914" spans="1:8" ht="15.75">
      <c r="A914" s="13">
        <v>905</v>
      </c>
      <c r="B914" s="3" t="s">
        <v>1882</v>
      </c>
      <c r="C914" s="3" t="s">
        <v>1883</v>
      </c>
      <c r="D914" s="3" t="s">
        <v>13</v>
      </c>
      <c r="E914" s="9">
        <v>8.5883871000000007E-3</v>
      </c>
      <c r="F914" s="8">
        <v>186</v>
      </c>
      <c r="G914" s="3" t="s">
        <v>79</v>
      </c>
      <c r="H914" s="4">
        <f t="shared" si="14"/>
        <v>1.5974400006000002</v>
      </c>
    </row>
    <row r="915" spans="1:8" ht="15.75">
      <c r="A915" s="13">
        <v>906</v>
      </c>
      <c r="B915" s="3" t="s">
        <v>1884</v>
      </c>
      <c r="C915" s="3" t="s">
        <v>1885</v>
      </c>
      <c r="D915" s="3" t="s">
        <v>13</v>
      </c>
      <c r="E915" s="9">
        <v>6.0470787099999999E-2</v>
      </c>
      <c r="F915" s="8">
        <v>60.593385599999998</v>
      </c>
      <c r="G915" s="3" t="s">
        <v>74</v>
      </c>
      <c r="H915" s="4">
        <f t="shared" si="14"/>
        <v>3.6641297202858056</v>
      </c>
    </row>
    <row r="916" spans="1:8" ht="15.75">
      <c r="A916" s="13">
        <v>907</v>
      </c>
      <c r="B916" s="3" t="s">
        <v>1886</v>
      </c>
      <c r="C916" s="3" t="s">
        <v>1887</v>
      </c>
      <c r="D916" s="3" t="s">
        <v>13</v>
      </c>
      <c r="E916" s="9">
        <v>6.06481481E-2</v>
      </c>
      <c r="F916" s="8">
        <v>14.364000000000001</v>
      </c>
      <c r="G916" s="3" t="s">
        <v>82</v>
      </c>
      <c r="H916" s="4">
        <f t="shared" si="14"/>
        <v>0.87114999930840009</v>
      </c>
    </row>
    <row r="917" spans="1:8" ht="15.75">
      <c r="A917" s="13">
        <v>908</v>
      </c>
      <c r="B917" s="3" t="s">
        <v>1888</v>
      </c>
      <c r="C917" s="3" t="s">
        <v>1889</v>
      </c>
      <c r="D917" s="3" t="s">
        <v>13</v>
      </c>
      <c r="E917" s="9">
        <v>0.20266555119999999</v>
      </c>
      <c r="F917" s="8">
        <v>84.894159999999999</v>
      </c>
      <c r="G917" s="3" t="s">
        <v>73</v>
      </c>
      <c r="H917" s="4">
        <f t="shared" si="14"/>
        <v>17.205121730060991</v>
      </c>
    </row>
    <row r="918" spans="1:8" ht="15.75">
      <c r="A918" s="13">
        <v>909</v>
      </c>
      <c r="B918" s="3" t="s">
        <v>1890</v>
      </c>
      <c r="C918" s="3" t="s">
        <v>1891</v>
      </c>
      <c r="D918" s="3" t="s">
        <v>13</v>
      </c>
      <c r="E918" s="9">
        <v>2.8375000000000002E-3</v>
      </c>
      <c r="F918" s="8">
        <v>62.55</v>
      </c>
      <c r="G918" s="3" t="s">
        <v>74</v>
      </c>
      <c r="H918" s="4">
        <f t="shared" si="14"/>
        <v>0.17748562500000001</v>
      </c>
    </row>
    <row r="919" spans="1:8" ht="15.75">
      <c r="A919" s="13">
        <v>910</v>
      </c>
      <c r="B919" s="3" t="s">
        <v>1892</v>
      </c>
      <c r="C919" s="3" t="s">
        <v>1893</v>
      </c>
      <c r="D919" s="3" t="s">
        <v>13</v>
      </c>
      <c r="E919" s="9">
        <v>5.6672600000000004E-4</v>
      </c>
      <c r="F919" s="8">
        <v>102.2475326</v>
      </c>
      <c r="G919" s="3" t="s">
        <v>74</v>
      </c>
      <c r="H919" s="4">
        <f t="shared" si="14"/>
        <v>5.7946335160267606E-2</v>
      </c>
    </row>
    <row r="920" spans="1:8" ht="15.75">
      <c r="A920" s="13">
        <v>911</v>
      </c>
      <c r="B920" s="3" t="s">
        <v>1894</v>
      </c>
      <c r="C920" s="3" t="s">
        <v>1895</v>
      </c>
      <c r="D920" s="3" t="s">
        <v>13</v>
      </c>
      <c r="E920" s="9">
        <v>9.3465384600000007E-2</v>
      </c>
      <c r="F920" s="8">
        <v>30.969180000000001</v>
      </c>
      <c r="G920" s="3" t="s">
        <v>73</v>
      </c>
      <c r="H920" s="4">
        <f t="shared" si="14"/>
        <v>2.8945463194466283</v>
      </c>
    </row>
    <row r="921" spans="1:8" ht="15.75">
      <c r="A921" s="13">
        <v>912</v>
      </c>
      <c r="B921" s="3" t="s">
        <v>1896</v>
      </c>
      <c r="C921" s="3" t="s">
        <v>1897</v>
      </c>
      <c r="D921" s="3" t="s">
        <v>13</v>
      </c>
      <c r="E921" s="9">
        <v>3.0179910999999999E-3</v>
      </c>
      <c r="F921" s="8">
        <v>213.11991599999999</v>
      </c>
      <c r="G921" s="3" t="s">
        <v>74</v>
      </c>
      <c r="H921" s="4">
        <f t="shared" si="14"/>
        <v>0.64319400972074758</v>
      </c>
    </row>
    <row r="922" spans="1:8" ht="15.75">
      <c r="A922" s="13">
        <v>913</v>
      </c>
      <c r="B922" s="3" t="s">
        <v>1898</v>
      </c>
      <c r="C922" s="3" t="s">
        <v>1899</v>
      </c>
      <c r="D922" s="3" t="s">
        <v>13</v>
      </c>
      <c r="E922" s="9">
        <v>1.2511886599999999E-2</v>
      </c>
      <c r="F922" s="8">
        <v>32.636708800000001</v>
      </c>
      <c r="G922" s="3" t="s">
        <v>74</v>
      </c>
      <c r="H922" s="4">
        <f t="shared" si="14"/>
        <v>0.40834679950282204</v>
      </c>
    </row>
    <row r="923" spans="1:8" ht="15.75">
      <c r="A923" s="13">
        <v>914</v>
      </c>
      <c r="B923" s="3" t="s">
        <v>1900</v>
      </c>
      <c r="C923" s="3" t="s">
        <v>1901</v>
      </c>
      <c r="D923" s="3" t="s">
        <v>13</v>
      </c>
      <c r="E923" s="9">
        <v>3.0991776E-3</v>
      </c>
      <c r="F923" s="8">
        <v>326.38999039999999</v>
      </c>
      <c r="G923" s="3" t="s">
        <v>74</v>
      </c>
      <c r="H923" s="4">
        <f t="shared" si="14"/>
        <v>1.011540547111895</v>
      </c>
    </row>
    <row r="924" spans="1:8" ht="15.75">
      <c r="A924" s="13">
        <v>915</v>
      </c>
      <c r="B924" s="3" t="s">
        <v>1902</v>
      </c>
      <c r="C924" s="3" t="s">
        <v>1903</v>
      </c>
      <c r="D924" s="3" t="s">
        <v>13</v>
      </c>
      <c r="E924" s="9">
        <v>3.7112994199999999E-2</v>
      </c>
      <c r="F924" s="8">
        <v>98.251301999999995</v>
      </c>
      <c r="G924" s="3" t="s">
        <v>75</v>
      </c>
      <c r="H924" s="4">
        <f t="shared" si="14"/>
        <v>3.6464000012684483</v>
      </c>
    </row>
    <row r="925" spans="1:8" ht="15.75">
      <c r="A925" s="13">
        <v>916</v>
      </c>
      <c r="B925" s="3" t="s">
        <v>1904</v>
      </c>
      <c r="C925" s="3" t="s">
        <v>1905</v>
      </c>
      <c r="D925" s="3" t="s">
        <v>13</v>
      </c>
      <c r="E925" s="9">
        <v>6.9999999999999999E-4</v>
      </c>
      <c r="F925" s="8">
        <v>24.3</v>
      </c>
      <c r="G925" s="3" t="s">
        <v>77</v>
      </c>
      <c r="H925" s="4">
        <f t="shared" si="14"/>
        <v>1.7010000000000001E-2</v>
      </c>
    </row>
    <row r="926" spans="1:8" ht="15.75">
      <c r="A926" s="13">
        <v>917</v>
      </c>
      <c r="B926" s="3" t="s">
        <v>1906</v>
      </c>
      <c r="C926" s="3" t="s">
        <v>1907</v>
      </c>
      <c r="D926" s="3" t="s">
        <v>13</v>
      </c>
      <c r="E926" s="9">
        <v>5.8903201400000001E-2</v>
      </c>
      <c r="F926" s="8">
        <v>235.365815</v>
      </c>
      <c r="G926" s="3" t="s">
        <v>77</v>
      </c>
      <c r="H926" s="4">
        <f t="shared" si="14"/>
        <v>13.863800003620142</v>
      </c>
    </row>
    <row r="927" spans="1:8" ht="15.75">
      <c r="A927" s="13">
        <v>918</v>
      </c>
      <c r="B927" s="3" t="s">
        <v>1908</v>
      </c>
      <c r="C927" s="3" t="s">
        <v>1909</v>
      </c>
      <c r="D927" s="3" t="s">
        <v>13</v>
      </c>
      <c r="E927" s="9">
        <v>3.2649529999999999E-4</v>
      </c>
      <c r="F927" s="8">
        <v>183.03225599999999</v>
      </c>
      <c r="G927" s="3" t="s">
        <v>74</v>
      </c>
      <c r="H927" s="4">
        <f t="shared" si="14"/>
        <v>5.9759171332396797E-2</v>
      </c>
    </row>
    <row r="928" spans="1:8" ht="15.75">
      <c r="A928" s="13">
        <v>919</v>
      </c>
      <c r="B928" s="3" t="s">
        <v>1910</v>
      </c>
      <c r="C928" s="3" t="s">
        <v>1911</v>
      </c>
      <c r="D928" s="3" t="s">
        <v>13</v>
      </c>
      <c r="E928" s="9">
        <v>2.0200000000000001E-3</v>
      </c>
      <c r="F928" s="8">
        <v>52.5</v>
      </c>
      <c r="G928" s="3" t="s">
        <v>74</v>
      </c>
      <c r="H928" s="4">
        <f t="shared" si="14"/>
        <v>0.10605000000000001</v>
      </c>
    </row>
    <row r="929" spans="1:8" ht="15.75">
      <c r="A929" s="13">
        <v>920</v>
      </c>
      <c r="B929" s="3" t="s">
        <v>1912</v>
      </c>
      <c r="C929" s="3" t="s">
        <v>1913</v>
      </c>
      <c r="D929" s="3" t="s">
        <v>13</v>
      </c>
      <c r="E929" s="9">
        <v>2.1996654800000001E-2</v>
      </c>
      <c r="F929" s="8">
        <v>687.11301449999996</v>
      </c>
      <c r="G929" s="3" t="s">
        <v>76</v>
      </c>
      <c r="H929" s="4">
        <f t="shared" si="14"/>
        <v>15.114187788543894</v>
      </c>
    </row>
    <row r="930" spans="1:8" ht="15.75">
      <c r="A930" s="13">
        <v>921</v>
      </c>
      <c r="B930" s="3" t="s">
        <v>1914</v>
      </c>
      <c r="C930" s="3" t="s">
        <v>1915</v>
      </c>
      <c r="D930" s="3" t="s">
        <v>13</v>
      </c>
      <c r="E930" s="9">
        <v>4.5106659100000002E-2</v>
      </c>
      <c r="F930" s="8">
        <v>748.06836720000001</v>
      </c>
      <c r="G930" s="3" t="s">
        <v>74</v>
      </c>
      <c r="H930" s="4">
        <f t="shared" si="14"/>
        <v>33.742864822784021</v>
      </c>
    </row>
    <row r="931" spans="1:8" ht="15.75">
      <c r="A931" s="13">
        <v>922</v>
      </c>
      <c r="B931" s="3" t="s">
        <v>1916</v>
      </c>
      <c r="C931" s="3" t="s">
        <v>1917</v>
      </c>
      <c r="D931" s="3" t="s">
        <v>13</v>
      </c>
      <c r="E931" s="9">
        <v>4.8242527899999998E-2</v>
      </c>
      <c r="F931" s="8">
        <v>48.836578500000002</v>
      </c>
      <c r="G931" s="3" t="s">
        <v>77</v>
      </c>
      <c r="H931" s="4">
        <f t="shared" si="14"/>
        <v>2.3560000008267901</v>
      </c>
    </row>
    <row r="932" spans="1:8" ht="15.75">
      <c r="A932" s="13">
        <v>923</v>
      </c>
      <c r="B932" s="3" t="s">
        <v>1918</v>
      </c>
      <c r="C932" s="3" t="s">
        <v>1919</v>
      </c>
      <c r="D932" s="3" t="s">
        <v>13</v>
      </c>
      <c r="E932" s="9">
        <v>2.2160909999999999E-3</v>
      </c>
      <c r="F932" s="8">
        <v>19.417843999999999</v>
      </c>
      <c r="G932" s="3" t="s">
        <v>77</v>
      </c>
      <c r="H932" s="4">
        <f t="shared" si="14"/>
        <v>4.3031709327803994E-2</v>
      </c>
    </row>
    <row r="933" spans="1:8" ht="15.75">
      <c r="A933" s="13">
        <v>924</v>
      </c>
      <c r="B933" s="3" t="s">
        <v>1920</v>
      </c>
      <c r="C933" s="3" t="s">
        <v>1921</v>
      </c>
      <c r="D933" s="3" t="s">
        <v>13</v>
      </c>
      <c r="E933" s="9">
        <v>4.3099999999999996E-3</v>
      </c>
      <c r="F933" s="8">
        <v>39</v>
      </c>
      <c r="G933" s="3" t="s">
        <v>73</v>
      </c>
      <c r="H933" s="4">
        <f t="shared" si="14"/>
        <v>0.16808999999999999</v>
      </c>
    </row>
    <row r="934" spans="1:8" ht="15.75">
      <c r="A934" s="13">
        <v>925</v>
      </c>
      <c r="B934" s="3" t="s">
        <v>1922</v>
      </c>
      <c r="C934" s="3" t="s">
        <v>1923</v>
      </c>
      <c r="D934" s="3" t="s">
        <v>13</v>
      </c>
      <c r="E934" s="9">
        <v>1.4285710000000001E-4</v>
      </c>
      <c r="F934" s="8">
        <v>10.5</v>
      </c>
      <c r="G934" s="3" t="s">
        <v>74</v>
      </c>
      <c r="H934" s="4">
        <f t="shared" si="14"/>
        <v>1.4999995500000001E-3</v>
      </c>
    </row>
    <row r="935" spans="1:8" ht="15.75">
      <c r="A935" s="13">
        <v>926</v>
      </c>
      <c r="B935" s="3" t="s">
        <v>1924</v>
      </c>
      <c r="C935" s="3" t="s">
        <v>1925</v>
      </c>
      <c r="D935" s="3" t="s">
        <v>13</v>
      </c>
      <c r="E935" s="9">
        <v>9.2947027000000002E-2</v>
      </c>
      <c r="F935" s="8">
        <v>102.389461</v>
      </c>
      <c r="G935" s="3" t="s">
        <v>75</v>
      </c>
      <c r="H935" s="4">
        <f t="shared" si="14"/>
        <v>9.5167959960824469</v>
      </c>
    </row>
    <row r="936" spans="1:8" ht="15.75">
      <c r="A936" s="13">
        <v>927</v>
      </c>
      <c r="B936" s="3" t="s">
        <v>1926</v>
      </c>
      <c r="C936" s="3" t="s">
        <v>1927</v>
      </c>
      <c r="D936" s="3" t="s">
        <v>13</v>
      </c>
      <c r="E936" s="9">
        <v>1.525625E-4</v>
      </c>
      <c r="F936" s="8">
        <v>89.668182000000002</v>
      </c>
      <c r="G936" s="3" t="s">
        <v>73</v>
      </c>
      <c r="H936" s="4">
        <f t="shared" si="14"/>
        <v>1.3680002016375E-2</v>
      </c>
    </row>
    <row r="937" spans="1:8" ht="15.75">
      <c r="A937" s="13">
        <v>928</v>
      </c>
      <c r="B937" s="3" t="s">
        <v>1928</v>
      </c>
      <c r="C937" s="3" t="s">
        <v>1929</v>
      </c>
      <c r="D937" s="3" t="s">
        <v>13</v>
      </c>
      <c r="E937" s="9">
        <v>3.8006944E-3</v>
      </c>
      <c r="F937" s="8">
        <v>111.6</v>
      </c>
      <c r="G937" s="3" t="s">
        <v>74</v>
      </c>
      <c r="H937" s="4">
        <f t="shared" si="14"/>
        <v>0.42415749504</v>
      </c>
    </row>
    <row r="938" spans="1:8" ht="15.75">
      <c r="A938" s="13">
        <v>929</v>
      </c>
      <c r="B938" s="3" t="s">
        <v>1930</v>
      </c>
      <c r="C938" s="3" t="s">
        <v>1931</v>
      </c>
      <c r="D938" s="3" t="s">
        <v>13</v>
      </c>
      <c r="E938" s="9">
        <v>0.3093481481</v>
      </c>
      <c r="F938" s="8">
        <v>41.85</v>
      </c>
      <c r="G938" s="3" t="s">
        <v>74</v>
      </c>
      <c r="H938" s="4">
        <f t="shared" si="14"/>
        <v>12.946219997985001</v>
      </c>
    </row>
    <row r="939" spans="1:8" ht="15.75">
      <c r="A939" s="13">
        <v>930</v>
      </c>
      <c r="B939" s="3" t="s">
        <v>1932</v>
      </c>
      <c r="C939" s="3" t="s">
        <v>1933</v>
      </c>
      <c r="D939" s="3" t="s">
        <v>13</v>
      </c>
      <c r="E939" s="9">
        <v>9.8113458200000003E-2</v>
      </c>
      <c r="F939" s="8">
        <v>145.59914879999999</v>
      </c>
      <c r="G939" s="3" t="s">
        <v>74</v>
      </c>
      <c r="H939" s="4">
        <f t="shared" si="14"/>
        <v>14.28523599974438</v>
      </c>
    </row>
    <row r="940" spans="1:8" ht="15.75">
      <c r="A940" s="13">
        <v>931</v>
      </c>
      <c r="B940" s="3" t="s">
        <v>1934</v>
      </c>
      <c r="C940" s="3" t="s">
        <v>1935</v>
      </c>
      <c r="D940" s="3" t="s">
        <v>13</v>
      </c>
      <c r="E940" s="9">
        <v>1.5753786999999999E-3</v>
      </c>
      <c r="F940" s="8">
        <v>28.9708118</v>
      </c>
      <c r="G940" s="3" t="s">
        <v>73</v>
      </c>
      <c r="H940" s="4">
        <f t="shared" si="14"/>
        <v>4.5639999831428656E-2</v>
      </c>
    </row>
    <row r="941" spans="1:8" ht="15.75">
      <c r="A941" s="13">
        <v>932</v>
      </c>
      <c r="B941" s="3" t="s">
        <v>1936</v>
      </c>
      <c r="C941" s="3" t="s">
        <v>1937</v>
      </c>
      <c r="D941" s="3" t="s">
        <v>13</v>
      </c>
      <c r="E941" s="9">
        <v>1.9688412999999999E-3</v>
      </c>
      <c r="F941" s="8">
        <v>468.42519479999999</v>
      </c>
      <c r="G941" s="3" t="s">
        <v>75</v>
      </c>
      <c r="H941" s="4">
        <f t="shared" si="14"/>
        <v>0.92225486948278512</v>
      </c>
    </row>
    <row r="942" spans="1:8" ht="15.75">
      <c r="A942" s="13">
        <v>933</v>
      </c>
      <c r="B942" s="3" t="s">
        <v>1938</v>
      </c>
      <c r="C942" s="3" t="s">
        <v>1939</v>
      </c>
      <c r="D942" s="3" t="s">
        <v>13</v>
      </c>
      <c r="E942" s="9">
        <v>1.456684E-4</v>
      </c>
      <c r="F942" s="8">
        <v>33.981299999999997</v>
      </c>
      <c r="G942" s="3" t="s">
        <v>74</v>
      </c>
      <c r="H942" s="4">
        <f t="shared" si="14"/>
        <v>4.9500016009199994E-3</v>
      </c>
    </row>
    <row r="943" spans="1:8" ht="15.75">
      <c r="A943" s="13">
        <v>934</v>
      </c>
      <c r="B943" s="3" t="s">
        <v>1940</v>
      </c>
      <c r="C943" s="3" t="s">
        <v>1941</v>
      </c>
      <c r="D943" s="3" t="s">
        <v>13</v>
      </c>
      <c r="E943" s="9">
        <v>0.32041009640000001</v>
      </c>
      <c r="F943" s="8">
        <v>106.0289622</v>
      </c>
      <c r="G943" s="3" t="s">
        <v>75</v>
      </c>
      <c r="H943" s="4">
        <f t="shared" si="14"/>
        <v>33.972749999693953</v>
      </c>
    </row>
    <row r="944" spans="1:8" ht="15.75">
      <c r="A944" s="13">
        <v>935</v>
      </c>
      <c r="B944" s="3" t="s">
        <v>1942</v>
      </c>
      <c r="C944" s="3" t="s">
        <v>1943</v>
      </c>
      <c r="D944" s="3" t="s">
        <v>13</v>
      </c>
      <c r="E944" s="13"/>
      <c r="F944" s="8">
        <v>0</v>
      </c>
      <c r="G944" s="3" t="s">
        <v>74</v>
      </c>
      <c r="H944" s="4">
        <f t="shared" si="14"/>
        <v>0</v>
      </c>
    </row>
    <row r="945" spans="1:8" ht="15.75">
      <c r="A945" s="13">
        <v>936</v>
      </c>
      <c r="B945" s="3" t="s">
        <v>1944</v>
      </c>
      <c r="C945" s="3" t="s">
        <v>1945</v>
      </c>
      <c r="D945" s="3" t="s">
        <v>13</v>
      </c>
      <c r="E945" s="9">
        <v>0.1209073331</v>
      </c>
      <c r="F945" s="8">
        <v>47.556001500000001</v>
      </c>
      <c r="G945" s="3" t="s">
        <v>82</v>
      </c>
      <c r="H945" s="4">
        <f t="shared" si="14"/>
        <v>5.7498693142645996</v>
      </c>
    </row>
    <row r="946" spans="1:8" ht="15.75">
      <c r="A946" s="13">
        <v>937</v>
      </c>
      <c r="B946" s="3" t="s">
        <v>1946</v>
      </c>
      <c r="C946" s="3" t="s">
        <v>1947</v>
      </c>
      <c r="D946" s="3" t="s">
        <v>13</v>
      </c>
      <c r="E946" s="9">
        <v>4.61754386E-2</v>
      </c>
      <c r="F946" s="8">
        <v>52.725000000000001</v>
      </c>
      <c r="G946" s="3" t="s">
        <v>73</v>
      </c>
      <c r="H946" s="4">
        <f t="shared" si="14"/>
        <v>2.4346000001850001</v>
      </c>
    </row>
    <row r="947" spans="1:8" ht="15.75">
      <c r="A947" s="13">
        <v>938</v>
      </c>
      <c r="B947" s="3" t="s">
        <v>1948</v>
      </c>
      <c r="C947" s="3" t="s">
        <v>1949</v>
      </c>
      <c r="D947" s="3" t="s">
        <v>13</v>
      </c>
      <c r="E947" s="9">
        <v>7.9205210000000005E-4</v>
      </c>
      <c r="F947" s="8">
        <v>35.199703999999997</v>
      </c>
      <c r="G947" s="3" t="s">
        <v>77</v>
      </c>
      <c r="H947" s="4">
        <f t="shared" si="14"/>
        <v>2.7879999472578399E-2</v>
      </c>
    </row>
    <row r="948" spans="1:8" ht="15.75">
      <c r="A948" s="13">
        <v>939</v>
      </c>
      <c r="B948" s="3" t="s">
        <v>1950</v>
      </c>
      <c r="C948" s="3" t="s">
        <v>1951</v>
      </c>
      <c r="D948" s="3" t="s">
        <v>13</v>
      </c>
      <c r="E948" s="9">
        <v>0</v>
      </c>
      <c r="F948" s="8">
        <v>118.5146</v>
      </c>
      <c r="G948" s="3" t="s">
        <v>77</v>
      </c>
      <c r="H948" s="4">
        <f t="shared" si="14"/>
        <v>0</v>
      </c>
    </row>
    <row r="949" spans="1:8" ht="15.75">
      <c r="A949" s="13">
        <v>940</v>
      </c>
      <c r="B949" s="3" t="s">
        <v>1952</v>
      </c>
      <c r="C949" s="3" t="s">
        <v>1953</v>
      </c>
      <c r="D949" s="3" t="s">
        <v>13</v>
      </c>
      <c r="E949" s="9">
        <v>3.5439878E-3</v>
      </c>
      <c r="F949" s="8">
        <v>2118.8249999999998</v>
      </c>
      <c r="G949" s="3" t="s">
        <v>75</v>
      </c>
      <c r="H949" s="4">
        <f t="shared" si="14"/>
        <v>7.5090899503349995</v>
      </c>
    </row>
    <row r="950" spans="1:8" ht="15.75">
      <c r="A950" s="13">
        <v>941</v>
      </c>
      <c r="B950" s="3" t="s">
        <v>1954</v>
      </c>
      <c r="C950" s="3" t="s">
        <v>1955</v>
      </c>
      <c r="D950" s="3" t="s">
        <v>13</v>
      </c>
      <c r="E950" s="9">
        <v>5.5459194199999999E-2</v>
      </c>
      <c r="F950" s="8">
        <v>654.56712000000005</v>
      </c>
      <c r="G950" s="3" t="s">
        <v>73</v>
      </c>
      <c r="H950" s="4">
        <f t="shared" si="14"/>
        <v>36.301765025014703</v>
      </c>
    </row>
    <row r="951" spans="1:8" ht="15.75">
      <c r="A951" s="13">
        <v>942</v>
      </c>
      <c r="B951" s="3" t="s">
        <v>1956</v>
      </c>
      <c r="C951" s="3" t="s">
        <v>1957</v>
      </c>
      <c r="D951" s="3" t="s">
        <v>13</v>
      </c>
      <c r="E951" s="9">
        <v>0</v>
      </c>
      <c r="F951" s="8">
        <v>258.20639999999997</v>
      </c>
      <c r="G951" s="3" t="s">
        <v>74</v>
      </c>
      <c r="H951" s="4">
        <f t="shared" si="14"/>
        <v>0</v>
      </c>
    </row>
    <row r="952" spans="1:8" ht="15.75">
      <c r="A952" s="13">
        <v>943</v>
      </c>
      <c r="B952" s="3" t="s">
        <v>1958</v>
      </c>
      <c r="C952" s="3" t="s">
        <v>1959</v>
      </c>
      <c r="D952" s="3" t="s">
        <v>13</v>
      </c>
      <c r="E952" s="9">
        <v>6.6952017599999997E-2</v>
      </c>
      <c r="F952" s="8">
        <v>244.19421840000001</v>
      </c>
      <c r="G952" s="3" t="s">
        <v>73</v>
      </c>
      <c r="H952" s="4">
        <f t="shared" si="14"/>
        <v>16.349295608135044</v>
      </c>
    </row>
    <row r="953" spans="1:8" ht="15.75">
      <c r="A953" s="13">
        <v>944</v>
      </c>
      <c r="B953" s="3" t="s">
        <v>1960</v>
      </c>
      <c r="C953" s="3" t="s">
        <v>1961</v>
      </c>
      <c r="D953" s="3" t="s">
        <v>13</v>
      </c>
      <c r="E953" s="9">
        <v>0.1356455671</v>
      </c>
      <c r="F953" s="8">
        <v>11.0392992</v>
      </c>
      <c r="G953" s="3" t="s">
        <v>75</v>
      </c>
      <c r="H953" s="4">
        <f t="shared" si="14"/>
        <v>1.4974320003705763</v>
      </c>
    </row>
    <row r="954" spans="1:8" ht="15.75">
      <c r="A954" s="13">
        <v>945</v>
      </c>
      <c r="B954" s="3" t="s">
        <v>1962</v>
      </c>
      <c r="C954" s="3" t="s">
        <v>1963</v>
      </c>
      <c r="D954" s="3" t="s">
        <v>13</v>
      </c>
      <c r="E954" s="9">
        <v>9.0810519100000001E-2</v>
      </c>
      <c r="F954" s="8">
        <v>81.080827099999993</v>
      </c>
      <c r="G954" s="3" t="s">
        <v>74</v>
      </c>
      <c r="H954" s="4">
        <f t="shared" si="14"/>
        <v>7.3629919980083471</v>
      </c>
    </row>
    <row r="955" spans="1:8" ht="15.75">
      <c r="A955" s="13">
        <v>946</v>
      </c>
      <c r="B955" s="3" t="s">
        <v>1964</v>
      </c>
      <c r="C955" s="3" t="s">
        <v>1965</v>
      </c>
      <c r="D955" s="3" t="s">
        <v>13</v>
      </c>
      <c r="E955" s="9">
        <v>2.733333E-4</v>
      </c>
      <c r="F955" s="8">
        <v>78</v>
      </c>
      <c r="G955" s="3" t="s">
        <v>77</v>
      </c>
      <c r="H955" s="4">
        <f t="shared" si="14"/>
        <v>2.1319997399999999E-2</v>
      </c>
    </row>
    <row r="956" spans="1:8" ht="15.75">
      <c r="A956" s="13">
        <v>947</v>
      </c>
      <c r="B956" s="3" t="s">
        <v>1966</v>
      </c>
      <c r="C956" s="3" t="s">
        <v>1967</v>
      </c>
      <c r="D956" s="3" t="s">
        <v>13</v>
      </c>
      <c r="E956" s="9">
        <v>9.2863731000000001E-3</v>
      </c>
      <c r="F956" s="8">
        <v>176.87981909999999</v>
      </c>
      <c r="G956" s="3" t="s">
        <v>76</v>
      </c>
      <c r="H956" s="4">
        <f t="shared" si="14"/>
        <v>1.6425719940231061</v>
      </c>
    </row>
    <row r="957" spans="1:8" ht="15.75">
      <c r="A957" s="13">
        <v>948</v>
      </c>
      <c r="B957" s="3" t="s">
        <v>1968</v>
      </c>
      <c r="C957" s="3" t="s">
        <v>1969</v>
      </c>
      <c r="D957" s="3" t="s">
        <v>13</v>
      </c>
      <c r="E957" s="9">
        <v>1.8598561600000001E-2</v>
      </c>
      <c r="F957" s="8">
        <v>105.2697216</v>
      </c>
      <c r="G957" s="3" t="s">
        <v>74</v>
      </c>
      <c r="H957" s="4">
        <f t="shared" si="14"/>
        <v>1.9578654017924506</v>
      </c>
    </row>
    <row r="958" spans="1:8" ht="15.75">
      <c r="A958" s="13">
        <v>949</v>
      </c>
      <c r="B958" s="3" t="s">
        <v>1970</v>
      </c>
      <c r="C958" s="3" t="s">
        <v>1971</v>
      </c>
      <c r="D958" s="3" t="s">
        <v>13</v>
      </c>
      <c r="E958" s="9">
        <v>9.0036067999999993E-3</v>
      </c>
      <c r="F958" s="8">
        <v>686.16768000000002</v>
      </c>
      <c r="G958" s="3" t="s">
        <v>75</v>
      </c>
      <c r="H958" s="4">
        <f t="shared" si="14"/>
        <v>6.177983989588224</v>
      </c>
    </row>
    <row r="959" spans="1:8" ht="15.75">
      <c r="A959" s="13">
        <v>950</v>
      </c>
      <c r="B959" s="3" t="s">
        <v>1972</v>
      </c>
      <c r="C959" s="3" t="s">
        <v>1973</v>
      </c>
      <c r="D959" s="3" t="s">
        <v>13</v>
      </c>
      <c r="E959" s="9">
        <v>4.5538291999999998E-3</v>
      </c>
      <c r="F959" s="8">
        <v>476.01785000000001</v>
      </c>
      <c r="G959" s="3" t="s">
        <v>77</v>
      </c>
      <c r="H959" s="4">
        <f t="shared" si="14"/>
        <v>2.1677039850512201</v>
      </c>
    </row>
    <row r="960" spans="1:8" ht="15.75">
      <c r="A960" s="13">
        <v>951</v>
      </c>
      <c r="B960" s="3" t="s">
        <v>14</v>
      </c>
      <c r="C960" s="3" t="s">
        <v>14</v>
      </c>
      <c r="D960" s="3" t="s">
        <v>13</v>
      </c>
      <c r="E960" s="9">
        <v>0.1044343599</v>
      </c>
      <c r="F960" s="8">
        <v>12814.0693737</v>
      </c>
      <c r="G960" s="3" t="s">
        <v>81</v>
      </c>
      <c r="H960" s="4">
        <f t="shared" si="14"/>
        <v>1338.2291327565533</v>
      </c>
    </row>
    <row r="961" spans="1:8" ht="15.75">
      <c r="A961" s="13">
        <v>952</v>
      </c>
      <c r="B961" s="3" t="s">
        <v>1974</v>
      </c>
      <c r="C961" s="3" t="s">
        <v>1975</v>
      </c>
      <c r="D961" s="3" t="s">
        <v>13</v>
      </c>
      <c r="E961" s="9">
        <v>2.84607729E-2</v>
      </c>
      <c r="F961" s="8">
        <v>127.49932</v>
      </c>
      <c r="G961" s="3" t="s">
        <v>74</v>
      </c>
      <c r="H961" s="4">
        <f t="shared" si="14"/>
        <v>3.6287291914244282</v>
      </c>
    </row>
    <row r="962" spans="1:8" ht="15.75">
      <c r="A962" s="13">
        <v>953</v>
      </c>
      <c r="B962" s="3" t="s">
        <v>1976</v>
      </c>
      <c r="C962" s="3" t="s">
        <v>1977</v>
      </c>
      <c r="D962" s="3" t="s">
        <v>13</v>
      </c>
      <c r="E962" s="9">
        <v>0.10057187500000001</v>
      </c>
      <c r="F962" s="8">
        <v>61.6</v>
      </c>
      <c r="G962" s="3" t="s">
        <v>74</v>
      </c>
      <c r="H962" s="4">
        <f t="shared" si="14"/>
        <v>6.1952275000000006</v>
      </c>
    </row>
    <row r="963" spans="1:8" ht="15.75">
      <c r="A963" s="13">
        <v>954</v>
      </c>
      <c r="B963" s="3" t="s">
        <v>1978</v>
      </c>
      <c r="C963" s="3" t="s">
        <v>1979</v>
      </c>
      <c r="D963" s="3" t="s">
        <v>13</v>
      </c>
      <c r="E963" s="9">
        <v>0</v>
      </c>
      <c r="F963" s="8">
        <v>6755</v>
      </c>
      <c r="G963" s="3" t="s">
        <v>73</v>
      </c>
      <c r="H963" s="4">
        <f t="shared" si="14"/>
        <v>0</v>
      </c>
    </row>
    <row r="964" spans="1:8" ht="15.75">
      <c r="A964" s="13">
        <v>955</v>
      </c>
      <c r="B964" s="3" t="s">
        <v>1980</v>
      </c>
      <c r="C964" s="3" t="s">
        <v>1981</v>
      </c>
      <c r="D964" s="3" t="s">
        <v>13</v>
      </c>
      <c r="E964" s="9">
        <v>9.1660223999999995E-3</v>
      </c>
      <c r="F964" s="8">
        <v>75.899879999999996</v>
      </c>
      <c r="G964" s="3" t="s">
        <v>75</v>
      </c>
      <c r="H964" s="4">
        <f t="shared" si="14"/>
        <v>0.69570000023731193</v>
      </c>
    </row>
    <row r="965" spans="1:8" ht="15.75">
      <c r="A965" s="13">
        <v>956</v>
      </c>
      <c r="B965" s="3" t="s">
        <v>1982</v>
      </c>
      <c r="C965" s="3" t="s">
        <v>1983</v>
      </c>
      <c r="D965" s="3" t="s">
        <v>13</v>
      </c>
      <c r="E965" s="9">
        <v>0</v>
      </c>
      <c r="F965" s="8">
        <v>11.827977000000001</v>
      </c>
      <c r="G965" s="3" t="s">
        <v>77</v>
      </c>
      <c r="H965" s="4">
        <f t="shared" si="14"/>
        <v>0</v>
      </c>
    </row>
    <row r="966" spans="1:8" ht="15.75">
      <c r="A966" s="13">
        <v>957</v>
      </c>
      <c r="B966" s="3" t="s">
        <v>1984</v>
      </c>
      <c r="C966" s="3" t="s">
        <v>1985</v>
      </c>
      <c r="D966" s="3" t="s">
        <v>13</v>
      </c>
      <c r="E966" s="9">
        <v>0</v>
      </c>
      <c r="F966" s="8">
        <v>31.024011999999999</v>
      </c>
      <c r="G966" s="3" t="s">
        <v>74</v>
      </c>
      <c r="H966" s="4">
        <f t="shared" si="14"/>
        <v>0</v>
      </c>
    </row>
    <row r="967" spans="1:8" ht="15.75">
      <c r="A967" s="13">
        <v>958</v>
      </c>
      <c r="B967" s="3" t="s">
        <v>1986</v>
      </c>
      <c r="C967" s="3" t="s">
        <v>1987</v>
      </c>
      <c r="D967" s="3" t="s">
        <v>13</v>
      </c>
      <c r="E967" s="9">
        <v>3.8976998E-3</v>
      </c>
      <c r="F967" s="8">
        <v>9.3255771000000003</v>
      </c>
      <c r="G967" s="3" t="s">
        <v>73</v>
      </c>
      <c r="H967" s="4">
        <f t="shared" si="14"/>
        <v>3.6348299997554581E-2</v>
      </c>
    </row>
    <row r="968" spans="1:8" ht="15.75">
      <c r="A968" s="13">
        <v>959</v>
      </c>
      <c r="B968" s="3" t="s">
        <v>1988</v>
      </c>
      <c r="C968" s="3" t="s">
        <v>1989</v>
      </c>
      <c r="D968" s="3" t="s">
        <v>13</v>
      </c>
      <c r="E968" s="9">
        <v>9.5078166699999994E-2</v>
      </c>
      <c r="F968" s="8">
        <v>536.4</v>
      </c>
      <c r="G968" s="3" t="s">
        <v>74</v>
      </c>
      <c r="H968" s="4">
        <f t="shared" si="14"/>
        <v>50.999928617879995</v>
      </c>
    </row>
    <row r="969" spans="1:8" ht="15.75">
      <c r="A969" s="13">
        <v>960</v>
      </c>
      <c r="B969" s="3" t="s">
        <v>1990</v>
      </c>
      <c r="C969" s="3" t="s">
        <v>1991</v>
      </c>
      <c r="D969" s="3" t="s">
        <v>13</v>
      </c>
      <c r="E969" s="9">
        <v>1.0475187E-2</v>
      </c>
      <c r="F969" s="8">
        <v>231.4935854</v>
      </c>
      <c r="G969" s="3" t="s">
        <v>77</v>
      </c>
      <c r="H969" s="4">
        <f t="shared" si="14"/>
        <v>2.4249385963654699</v>
      </c>
    </row>
    <row r="970" spans="1:8" ht="15.75">
      <c r="A970" s="13">
        <v>961</v>
      </c>
      <c r="B970" s="3" t="s">
        <v>1992</v>
      </c>
      <c r="C970" s="3" t="s">
        <v>1993</v>
      </c>
      <c r="D970" s="3" t="s">
        <v>13</v>
      </c>
      <c r="E970" s="9">
        <v>0</v>
      </c>
      <c r="F970" s="8">
        <v>236.65097309999999</v>
      </c>
      <c r="G970" s="3" t="s">
        <v>74</v>
      </c>
      <c r="H970" s="4">
        <f t="shared" si="14"/>
        <v>0</v>
      </c>
    </row>
    <row r="971" spans="1:8" ht="15.75">
      <c r="A971" s="13">
        <v>962</v>
      </c>
      <c r="B971" s="3" t="s">
        <v>1994</v>
      </c>
      <c r="C971" s="3" t="s">
        <v>1995</v>
      </c>
      <c r="D971" s="3" t="s">
        <v>13</v>
      </c>
      <c r="E971" s="9">
        <v>0</v>
      </c>
      <c r="F971" s="8">
        <v>10.199626</v>
      </c>
      <c r="G971" s="3" t="s">
        <v>74</v>
      </c>
      <c r="H971" s="4">
        <f t="shared" ref="H971:H1034" si="15">E971*F971</f>
        <v>0</v>
      </c>
    </row>
    <row r="972" spans="1:8" ht="15.75">
      <c r="A972" s="13">
        <v>963</v>
      </c>
      <c r="B972" s="3" t="s">
        <v>1996</v>
      </c>
      <c r="C972" s="3" t="s">
        <v>1997</v>
      </c>
      <c r="D972" s="3" t="s">
        <v>13</v>
      </c>
      <c r="E972" s="9">
        <v>4.2697247700000003E-2</v>
      </c>
      <c r="F972" s="8">
        <v>374.96</v>
      </c>
      <c r="G972" s="3" t="s">
        <v>79</v>
      </c>
      <c r="H972" s="4">
        <f t="shared" si="15"/>
        <v>16.009759997591999</v>
      </c>
    </row>
    <row r="973" spans="1:8" ht="15.75">
      <c r="A973" s="13">
        <v>964</v>
      </c>
      <c r="B973" s="3" t="s">
        <v>1998</v>
      </c>
      <c r="C973" s="3" t="s">
        <v>1999</v>
      </c>
      <c r="D973" s="3" t="s">
        <v>13</v>
      </c>
      <c r="E973" s="9">
        <v>0.19813748549999999</v>
      </c>
      <c r="F973" s="8">
        <v>2846.751737</v>
      </c>
      <c r="G973" s="3" t="s">
        <v>74</v>
      </c>
      <c r="H973" s="4">
        <f t="shared" si="15"/>
        <v>564.04823101193733</v>
      </c>
    </row>
    <row r="974" spans="1:8" ht="15.75">
      <c r="A974" s="13">
        <v>965</v>
      </c>
      <c r="B974" s="3" t="s">
        <v>2000</v>
      </c>
      <c r="C974" s="3" t="s">
        <v>2001</v>
      </c>
      <c r="D974" s="3" t="s">
        <v>13</v>
      </c>
      <c r="E974" s="9">
        <v>1.57913043E-2</v>
      </c>
      <c r="F974" s="8">
        <v>200.1</v>
      </c>
      <c r="G974" s="3" t="s">
        <v>74</v>
      </c>
      <c r="H974" s="4">
        <f t="shared" si="15"/>
        <v>3.1598399904299996</v>
      </c>
    </row>
    <row r="975" spans="1:8" ht="15.75">
      <c r="A975" s="13">
        <v>966</v>
      </c>
      <c r="B975" s="3" t="s">
        <v>2002</v>
      </c>
      <c r="C975" s="3" t="s">
        <v>2003</v>
      </c>
      <c r="D975" s="3" t="s">
        <v>13</v>
      </c>
      <c r="E975" s="9">
        <v>3.6293000000000001E-6</v>
      </c>
      <c r="F975" s="8">
        <v>313.39497540000002</v>
      </c>
      <c r="G975" s="3" t="s">
        <v>79</v>
      </c>
      <c r="H975" s="4">
        <f t="shared" si="15"/>
        <v>1.1374043842192201E-3</v>
      </c>
    </row>
    <row r="976" spans="1:8" ht="15.75">
      <c r="A976" s="13">
        <v>967</v>
      </c>
      <c r="B976" s="3" t="s">
        <v>2004</v>
      </c>
      <c r="C976" s="3" t="s">
        <v>2005</v>
      </c>
      <c r="D976" s="3" t="s">
        <v>13</v>
      </c>
      <c r="E976" s="9">
        <v>1E-3</v>
      </c>
      <c r="F976" s="8">
        <v>12.6</v>
      </c>
      <c r="G976" s="3" t="s">
        <v>74</v>
      </c>
      <c r="H976" s="4">
        <f t="shared" si="15"/>
        <v>1.26E-2</v>
      </c>
    </row>
    <row r="977" spans="1:8" ht="15.75">
      <c r="A977" s="13">
        <v>968</v>
      </c>
      <c r="B977" s="3" t="s">
        <v>2006</v>
      </c>
      <c r="C977" s="3" t="s">
        <v>2007</v>
      </c>
      <c r="D977" s="3" t="s">
        <v>13</v>
      </c>
      <c r="E977" s="9">
        <v>0.1196194</v>
      </c>
      <c r="F977" s="8">
        <v>65</v>
      </c>
      <c r="G977" s="3" t="s">
        <v>72</v>
      </c>
      <c r="H977" s="4">
        <f t="shared" si="15"/>
        <v>7.7752610000000004</v>
      </c>
    </row>
    <row r="978" spans="1:8" ht="15.75">
      <c r="A978" s="13">
        <v>969</v>
      </c>
      <c r="B978" s="3" t="s">
        <v>2008</v>
      </c>
      <c r="C978" s="3" t="s">
        <v>2009</v>
      </c>
      <c r="D978" s="3" t="s">
        <v>13</v>
      </c>
      <c r="E978" s="9">
        <v>1.5884843499999999E-2</v>
      </c>
      <c r="F978" s="8">
        <v>307.4145997</v>
      </c>
      <c r="G978" s="3" t="s">
        <v>73</v>
      </c>
      <c r="H978" s="4">
        <f t="shared" si="15"/>
        <v>4.8832328058496461</v>
      </c>
    </row>
    <row r="979" spans="1:8" ht="15.75">
      <c r="A979" s="13">
        <v>970</v>
      </c>
      <c r="B979" s="3" t="s">
        <v>2010</v>
      </c>
      <c r="C979" s="3" t="s">
        <v>2011</v>
      </c>
      <c r="D979" s="3" t="s">
        <v>13</v>
      </c>
      <c r="E979" s="9">
        <v>0.14993594769999999</v>
      </c>
      <c r="F979" s="8">
        <v>48.347999999999999</v>
      </c>
      <c r="G979" s="3" t="s">
        <v>77</v>
      </c>
      <c r="H979" s="4">
        <f t="shared" si="15"/>
        <v>7.2491031993995989</v>
      </c>
    </row>
    <row r="980" spans="1:8" ht="15.75">
      <c r="A980" s="13">
        <v>971</v>
      </c>
      <c r="B980" s="3" t="s">
        <v>2012</v>
      </c>
      <c r="C980" s="3" t="s">
        <v>2013</v>
      </c>
      <c r="D980" s="3" t="s">
        <v>13</v>
      </c>
      <c r="E980" s="9">
        <v>1.5716892000000001E-3</v>
      </c>
      <c r="F980" s="8">
        <v>20.7595806</v>
      </c>
      <c r="G980" s="3" t="s">
        <v>74</v>
      </c>
      <c r="H980" s="4">
        <f t="shared" si="15"/>
        <v>3.2627608625549524E-2</v>
      </c>
    </row>
    <row r="981" spans="1:8" ht="15.75">
      <c r="A981" s="13">
        <v>972</v>
      </c>
      <c r="B981" s="3" t="s">
        <v>2014</v>
      </c>
      <c r="C981" s="3" t="s">
        <v>2015</v>
      </c>
      <c r="D981" s="3" t="s">
        <v>13</v>
      </c>
      <c r="E981" s="9">
        <v>1.27744404E-2</v>
      </c>
      <c r="F981" s="8">
        <v>27.966000000000001</v>
      </c>
      <c r="G981" s="3" t="s">
        <v>74</v>
      </c>
      <c r="H981" s="4">
        <f t="shared" si="15"/>
        <v>0.35725000022640002</v>
      </c>
    </row>
    <row r="982" spans="1:8" ht="15.75">
      <c r="A982" s="13">
        <v>973</v>
      </c>
      <c r="B982" s="3" t="s">
        <v>2016</v>
      </c>
      <c r="C982" s="3" t="s">
        <v>2017</v>
      </c>
      <c r="D982" s="3" t="s">
        <v>13</v>
      </c>
      <c r="E982" s="9">
        <v>5.6335777699999999E-2</v>
      </c>
      <c r="F982" s="8">
        <v>172.82335320000001</v>
      </c>
      <c r="G982" s="3" t="s">
        <v>73</v>
      </c>
      <c r="H982" s="4">
        <f t="shared" si="15"/>
        <v>9.7361380072437846</v>
      </c>
    </row>
    <row r="983" spans="1:8" ht="15.75">
      <c r="A983" s="13">
        <v>974</v>
      </c>
      <c r="B983" s="3" t="s">
        <v>2018</v>
      </c>
      <c r="C983" s="3" t="s">
        <v>2019</v>
      </c>
      <c r="D983" s="3" t="s">
        <v>13</v>
      </c>
      <c r="E983" s="9">
        <v>3.6290140999999999E-3</v>
      </c>
      <c r="F983" s="8">
        <v>16.329999999999998</v>
      </c>
      <c r="G983" s="3" t="s">
        <v>74</v>
      </c>
      <c r="H983" s="4">
        <f t="shared" si="15"/>
        <v>5.9261800252999992E-2</v>
      </c>
    </row>
    <row r="984" spans="1:8" ht="15.75">
      <c r="A984" s="13">
        <v>975</v>
      </c>
      <c r="B984" s="3" t="s">
        <v>2020</v>
      </c>
      <c r="C984" s="3" t="s">
        <v>2021</v>
      </c>
      <c r="D984" s="3" t="s">
        <v>13</v>
      </c>
      <c r="E984" s="9">
        <v>7.1496999999999997E-5</v>
      </c>
      <c r="F984" s="8">
        <v>79.757152199999993</v>
      </c>
      <c r="G984" s="3" t="s">
        <v>73</v>
      </c>
      <c r="H984" s="4">
        <f t="shared" si="15"/>
        <v>5.7023971108433992E-3</v>
      </c>
    </row>
    <row r="985" spans="1:8" ht="15.75">
      <c r="A985" s="13">
        <v>976</v>
      </c>
      <c r="B985" s="3" t="s">
        <v>2022</v>
      </c>
      <c r="C985" s="3" t="s">
        <v>2023</v>
      </c>
      <c r="D985" s="3" t="s">
        <v>13</v>
      </c>
      <c r="E985" s="9">
        <v>7.4712870000000003E-4</v>
      </c>
      <c r="F985" s="8">
        <v>170.11125920000001</v>
      </c>
      <c r="G985" s="3" t="s">
        <v>74</v>
      </c>
      <c r="H985" s="4">
        <f t="shared" si="15"/>
        <v>0.12709500394145906</v>
      </c>
    </row>
    <row r="986" spans="1:8" ht="15.75">
      <c r="A986" s="13">
        <v>977</v>
      </c>
      <c r="B986" s="3" t="s">
        <v>2024</v>
      </c>
      <c r="C986" s="3" t="s">
        <v>2025</v>
      </c>
      <c r="D986" s="3" t="s">
        <v>13</v>
      </c>
      <c r="E986" s="9">
        <v>0.2490647222</v>
      </c>
      <c r="F986" s="8">
        <v>222.12</v>
      </c>
      <c r="G986" s="3" t="s">
        <v>74</v>
      </c>
      <c r="H986" s="4">
        <f t="shared" si="15"/>
        <v>55.322256095063999</v>
      </c>
    </row>
    <row r="987" spans="1:8" ht="15.75">
      <c r="A987" s="13">
        <v>978</v>
      </c>
      <c r="B987" s="3" t="s">
        <v>2026</v>
      </c>
      <c r="C987" s="3" t="s">
        <v>2027</v>
      </c>
      <c r="D987" s="3" t="s">
        <v>13</v>
      </c>
      <c r="E987" s="9">
        <v>3.9026827E-3</v>
      </c>
      <c r="F987" s="8">
        <v>10.299581999999999</v>
      </c>
      <c r="G987" s="3" t="s">
        <v>74</v>
      </c>
      <c r="H987" s="4">
        <f t="shared" si="15"/>
        <v>4.0196000488631395E-2</v>
      </c>
    </row>
    <row r="988" spans="1:8" ht="15.75">
      <c r="A988" s="13">
        <v>979</v>
      </c>
      <c r="B988" s="3" t="s">
        <v>2028</v>
      </c>
      <c r="C988" s="3" t="s">
        <v>2029</v>
      </c>
      <c r="D988" s="3" t="s">
        <v>13</v>
      </c>
      <c r="E988" s="9">
        <v>8.3696708300000006E-2</v>
      </c>
      <c r="F988" s="8">
        <v>171.11115000000001</v>
      </c>
      <c r="G988" s="3" t="s">
        <v>79</v>
      </c>
      <c r="H988" s="4">
        <f t="shared" si="15"/>
        <v>14.321440008427547</v>
      </c>
    </row>
    <row r="989" spans="1:8" ht="15.75">
      <c r="A989" s="13">
        <v>980</v>
      </c>
      <c r="B989" s="3" t="s">
        <v>2030</v>
      </c>
      <c r="C989" s="3" t="s">
        <v>2031</v>
      </c>
      <c r="D989" s="3" t="s">
        <v>13</v>
      </c>
      <c r="E989" s="9">
        <v>0</v>
      </c>
      <c r="F989" s="8">
        <v>31</v>
      </c>
      <c r="G989" s="3" t="s">
        <v>74</v>
      </c>
      <c r="H989" s="4">
        <f t="shared" si="15"/>
        <v>0</v>
      </c>
    </row>
    <row r="990" spans="1:8" ht="15.75">
      <c r="A990" s="13">
        <v>981</v>
      </c>
      <c r="B990" s="3" t="s">
        <v>2032</v>
      </c>
      <c r="C990" s="3" t="s">
        <v>2033</v>
      </c>
      <c r="D990" s="3" t="s">
        <v>13</v>
      </c>
      <c r="E990" s="9">
        <v>9.9335320000000005E-2</v>
      </c>
      <c r="F990" s="8">
        <v>1224.9704529999999</v>
      </c>
      <c r="G990" s="3" t="s">
        <v>79</v>
      </c>
      <c r="H990" s="4">
        <f t="shared" si="15"/>
        <v>121.68283193929996</v>
      </c>
    </row>
    <row r="991" spans="1:8" ht="15.75">
      <c r="A991" s="13">
        <v>982</v>
      </c>
      <c r="B991" s="3" t="s">
        <v>2034</v>
      </c>
      <c r="C991" s="3" t="s">
        <v>2035</v>
      </c>
      <c r="D991" s="3" t="s">
        <v>13</v>
      </c>
      <c r="E991" s="9">
        <v>8.3921282099999994E-2</v>
      </c>
      <c r="F991" s="8">
        <v>112.71</v>
      </c>
      <c r="G991" s="3" t="s">
        <v>78</v>
      </c>
      <c r="H991" s="4">
        <f t="shared" si="15"/>
        <v>9.4587677054909989</v>
      </c>
    </row>
    <row r="992" spans="1:8" ht="15.75">
      <c r="A992" s="13">
        <v>983</v>
      </c>
      <c r="B992" s="3" t="s">
        <v>2036</v>
      </c>
      <c r="C992" s="3" t="s">
        <v>2037</v>
      </c>
      <c r="D992" s="3" t="s">
        <v>13</v>
      </c>
      <c r="E992" s="9">
        <v>9.4124294999999997E-3</v>
      </c>
      <c r="F992" s="8">
        <v>110.49432</v>
      </c>
      <c r="G992" s="3" t="s">
        <v>74</v>
      </c>
      <c r="H992" s="4">
        <f t="shared" si="15"/>
        <v>1.04001999715044</v>
      </c>
    </row>
    <row r="993" spans="1:8" ht="15.75">
      <c r="A993" s="13">
        <v>984</v>
      </c>
      <c r="B993" s="3" t="s">
        <v>2038</v>
      </c>
      <c r="C993" s="3" t="s">
        <v>2039</v>
      </c>
      <c r="D993" s="3" t="s">
        <v>13</v>
      </c>
      <c r="E993" s="9">
        <v>1.4189025900000001E-2</v>
      </c>
      <c r="F993" s="8">
        <v>44.472999999999999</v>
      </c>
      <c r="G993" s="3" t="s">
        <v>77</v>
      </c>
      <c r="H993" s="4">
        <f t="shared" si="15"/>
        <v>0.63102854885070003</v>
      </c>
    </row>
    <row r="994" spans="1:8" ht="15.75">
      <c r="A994" s="13">
        <v>985</v>
      </c>
      <c r="B994" s="3" t="s">
        <v>2040</v>
      </c>
      <c r="C994" s="3" t="s">
        <v>2041</v>
      </c>
      <c r="D994" s="3" t="s">
        <v>13</v>
      </c>
      <c r="E994" s="9">
        <v>2.2919999999999999E-2</v>
      </c>
      <c r="F994" s="8">
        <v>80</v>
      </c>
      <c r="G994" s="3" t="s">
        <v>75</v>
      </c>
      <c r="H994" s="4">
        <f t="shared" si="15"/>
        <v>1.8335999999999999</v>
      </c>
    </row>
    <row r="995" spans="1:8" ht="15.75">
      <c r="A995" s="13">
        <v>986</v>
      </c>
      <c r="B995" s="3" t="s">
        <v>2042</v>
      </c>
      <c r="C995" s="3" t="s">
        <v>2043</v>
      </c>
      <c r="D995" s="3" t="s">
        <v>13</v>
      </c>
      <c r="E995" s="9">
        <v>7.4180833999999999E-3</v>
      </c>
      <c r="F995" s="8">
        <v>47.330171700000001</v>
      </c>
      <c r="G995" s="3" t="s">
        <v>74</v>
      </c>
      <c r="H995" s="4">
        <f t="shared" si="15"/>
        <v>0.35109916100691979</v>
      </c>
    </row>
    <row r="996" spans="1:8" ht="15.75">
      <c r="A996" s="13">
        <v>987</v>
      </c>
      <c r="B996" s="3" t="s">
        <v>2044</v>
      </c>
      <c r="C996" s="3" t="s">
        <v>2045</v>
      </c>
      <c r="D996" s="3" t="s">
        <v>13</v>
      </c>
      <c r="E996" s="9">
        <v>1.6389010999999999E-3</v>
      </c>
      <c r="F996" s="8">
        <v>18.212015999999998</v>
      </c>
      <c r="G996" s="3" t="s">
        <v>77</v>
      </c>
      <c r="H996" s="4">
        <f t="shared" si="15"/>
        <v>2.9847693055617595E-2</v>
      </c>
    </row>
    <row r="997" spans="1:8" ht="15.75">
      <c r="A997" s="13">
        <v>988</v>
      </c>
      <c r="B997" s="3" t="s">
        <v>2046</v>
      </c>
      <c r="C997" s="3" t="s">
        <v>2047</v>
      </c>
      <c r="D997" s="3" t="s">
        <v>13</v>
      </c>
      <c r="E997" s="9">
        <v>7.3281889999999997E-4</v>
      </c>
      <c r="F997" s="8">
        <v>206.5899082</v>
      </c>
      <c r="G997" s="3" t="s">
        <v>74</v>
      </c>
      <c r="H997" s="4">
        <f t="shared" si="15"/>
        <v>0.15139298927822498</v>
      </c>
    </row>
    <row r="998" spans="1:8" ht="15.75">
      <c r="A998" s="13">
        <v>989</v>
      </c>
      <c r="B998" s="3" t="s">
        <v>2048</v>
      </c>
      <c r="C998" s="3" t="s">
        <v>2049</v>
      </c>
      <c r="D998" s="3" t="s">
        <v>13</v>
      </c>
      <c r="E998" s="9">
        <v>0</v>
      </c>
      <c r="F998" s="8">
        <v>162</v>
      </c>
      <c r="G998" s="3" t="s">
        <v>74</v>
      </c>
      <c r="H998" s="4">
        <f t="shared" si="15"/>
        <v>0</v>
      </c>
    </row>
    <row r="999" spans="1:8" ht="15.75">
      <c r="A999" s="13">
        <v>990</v>
      </c>
      <c r="B999" s="3" t="s">
        <v>2050</v>
      </c>
      <c r="C999" s="3" t="s">
        <v>2051</v>
      </c>
      <c r="D999" s="3" t="s">
        <v>13</v>
      </c>
      <c r="E999" s="9">
        <v>3.225E-3</v>
      </c>
      <c r="F999" s="8">
        <v>68.400000000000006</v>
      </c>
      <c r="G999" s="3" t="s">
        <v>74</v>
      </c>
      <c r="H999" s="4">
        <f t="shared" si="15"/>
        <v>0.22059000000000001</v>
      </c>
    </row>
    <row r="1000" spans="1:8" ht="15.75">
      <c r="A1000" s="13">
        <v>991</v>
      </c>
      <c r="B1000" s="3" t="s">
        <v>2052</v>
      </c>
      <c r="C1000" s="3" t="s">
        <v>2053</v>
      </c>
      <c r="D1000" s="3" t="s">
        <v>13</v>
      </c>
      <c r="E1000" s="9">
        <v>0.4899885041</v>
      </c>
      <c r="F1000" s="8">
        <v>177.7208195</v>
      </c>
      <c r="G1000" s="3" t="s">
        <v>74</v>
      </c>
      <c r="H1000" s="4">
        <f t="shared" si="15"/>
        <v>87.081158494231119</v>
      </c>
    </row>
    <row r="1001" spans="1:8" ht="15.75">
      <c r="A1001" s="13">
        <v>992</v>
      </c>
      <c r="B1001" s="3" t="s">
        <v>2054</v>
      </c>
      <c r="C1001" s="3" t="s">
        <v>2055</v>
      </c>
      <c r="D1001" s="3" t="s">
        <v>13</v>
      </c>
      <c r="E1001" s="9">
        <v>0.14954209390000001</v>
      </c>
      <c r="F1001" s="8">
        <v>73.659581099999997</v>
      </c>
      <c r="G1001" s="3" t="s">
        <v>74</v>
      </c>
      <c r="H1001" s="4">
        <f t="shared" si="15"/>
        <v>11.015207993490865</v>
      </c>
    </row>
    <row r="1002" spans="1:8" ht="15.75">
      <c r="A1002" s="13">
        <v>993</v>
      </c>
      <c r="B1002" s="3" t="s">
        <v>2056</v>
      </c>
      <c r="C1002" s="3" t="s">
        <v>2057</v>
      </c>
      <c r="D1002" s="3" t="s">
        <v>13</v>
      </c>
      <c r="E1002" s="9">
        <v>1.48763965E-2</v>
      </c>
      <c r="F1002" s="8">
        <v>45.365260200000002</v>
      </c>
      <c r="G1002" s="3" t="s">
        <v>77</v>
      </c>
      <c r="H1002" s="4">
        <f t="shared" si="15"/>
        <v>0.67487159806086927</v>
      </c>
    </row>
    <row r="1003" spans="1:8" ht="15.75">
      <c r="A1003" s="13">
        <v>994</v>
      </c>
      <c r="B1003" s="3" t="s">
        <v>2058</v>
      </c>
      <c r="C1003" s="3" t="s">
        <v>2059</v>
      </c>
      <c r="D1003" s="3" t="s">
        <v>13</v>
      </c>
      <c r="E1003" s="9">
        <v>1.0170833299999999E-2</v>
      </c>
      <c r="F1003" s="8">
        <v>228.45437999999999</v>
      </c>
      <c r="G1003" s="3" t="s">
        <v>74</v>
      </c>
      <c r="H1003" s="4">
        <f t="shared" si="15"/>
        <v>2.3235714156348539</v>
      </c>
    </row>
    <row r="1004" spans="1:8" ht="15.75">
      <c r="A1004" s="13">
        <v>995</v>
      </c>
      <c r="B1004" s="3" t="s">
        <v>2060</v>
      </c>
      <c r="C1004" s="3" t="s">
        <v>2061</v>
      </c>
      <c r="D1004" s="3" t="s">
        <v>13</v>
      </c>
      <c r="E1004" s="9">
        <v>0</v>
      </c>
      <c r="F1004" s="8">
        <v>4.5199999999999996</v>
      </c>
      <c r="G1004" s="3" t="s">
        <v>75</v>
      </c>
      <c r="H1004" s="4">
        <f t="shared" si="15"/>
        <v>0</v>
      </c>
    </row>
    <row r="1005" spans="1:8" ht="15.75">
      <c r="A1005" s="13">
        <v>996</v>
      </c>
      <c r="B1005" s="3" t="s">
        <v>2062</v>
      </c>
      <c r="C1005" s="3" t="s">
        <v>2063</v>
      </c>
      <c r="D1005" s="3" t="s">
        <v>13</v>
      </c>
      <c r="E1005" s="9">
        <v>3.4210529999999999E-4</v>
      </c>
      <c r="F1005" s="8">
        <v>23.56</v>
      </c>
      <c r="G1005" s="3" t="s">
        <v>74</v>
      </c>
      <c r="H1005" s="4">
        <f t="shared" si="15"/>
        <v>8.0600008679999995E-3</v>
      </c>
    </row>
    <row r="1006" spans="1:8" ht="15.75">
      <c r="A1006" s="13">
        <v>997</v>
      </c>
      <c r="B1006" s="3" t="s">
        <v>2064</v>
      </c>
      <c r="C1006" s="3" t="s">
        <v>2065</v>
      </c>
      <c r="D1006" s="3" t="s">
        <v>13</v>
      </c>
      <c r="E1006" s="9">
        <v>1.5120000000000001E-3</v>
      </c>
      <c r="F1006" s="8">
        <v>26.928000000000001</v>
      </c>
      <c r="G1006" s="3" t="s">
        <v>74</v>
      </c>
      <c r="H1006" s="4">
        <f t="shared" si="15"/>
        <v>4.0715136000000006E-2</v>
      </c>
    </row>
    <row r="1007" spans="1:8" ht="15.75">
      <c r="A1007" s="13">
        <v>998</v>
      </c>
      <c r="B1007" s="3" t="s">
        <v>2066</v>
      </c>
      <c r="C1007" s="3" t="s">
        <v>2067</v>
      </c>
      <c r="D1007" s="3" t="s">
        <v>13</v>
      </c>
      <c r="E1007" s="9">
        <v>2.65E-3</v>
      </c>
      <c r="F1007" s="8">
        <v>16.399999999999999</v>
      </c>
      <c r="G1007" s="3" t="s">
        <v>74</v>
      </c>
      <c r="H1007" s="4">
        <f t="shared" si="15"/>
        <v>4.3459999999999999E-2</v>
      </c>
    </row>
    <row r="1008" spans="1:8" ht="15.75">
      <c r="A1008" s="13">
        <v>999</v>
      </c>
      <c r="B1008" s="3" t="s">
        <v>2068</v>
      </c>
      <c r="C1008" s="3" t="s">
        <v>2069</v>
      </c>
      <c r="D1008" s="3" t="s">
        <v>13</v>
      </c>
      <c r="E1008" s="9">
        <v>8.0800000000000004E-3</v>
      </c>
      <c r="F1008" s="8">
        <v>84.206010000000006</v>
      </c>
      <c r="G1008" s="3" t="s">
        <v>74</v>
      </c>
      <c r="H1008" s="4">
        <f t="shared" si="15"/>
        <v>0.68038456080000009</v>
      </c>
    </row>
    <row r="1009" spans="1:8" ht="15.75">
      <c r="A1009" s="13">
        <v>1000</v>
      </c>
      <c r="B1009" s="3" t="s">
        <v>2070</v>
      </c>
      <c r="C1009" s="3" t="s">
        <v>2071</v>
      </c>
      <c r="D1009" s="3" t="s">
        <v>13</v>
      </c>
      <c r="E1009" s="9">
        <v>1.2821885200000001E-2</v>
      </c>
      <c r="F1009" s="8">
        <v>15.1335</v>
      </c>
      <c r="G1009" s="3" t="s">
        <v>73</v>
      </c>
      <c r="H1009" s="4">
        <f t="shared" si="15"/>
        <v>0.19403999967420002</v>
      </c>
    </row>
    <row r="1010" spans="1:8" ht="15.75">
      <c r="A1010" s="13">
        <v>1001</v>
      </c>
      <c r="B1010" s="3" t="s">
        <v>2072</v>
      </c>
      <c r="C1010" s="3" t="s">
        <v>2073</v>
      </c>
      <c r="D1010" s="3" t="s">
        <v>13</v>
      </c>
      <c r="E1010" s="9">
        <v>4.9083333299999997E-2</v>
      </c>
      <c r="F1010" s="8">
        <v>33.6</v>
      </c>
      <c r="G1010" s="3" t="s">
        <v>82</v>
      </c>
      <c r="H1010" s="4">
        <f t="shared" si="15"/>
        <v>1.6491999988799999</v>
      </c>
    </row>
    <row r="1011" spans="1:8" ht="15.75">
      <c r="A1011" s="13">
        <v>1002</v>
      </c>
      <c r="B1011" s="3" t="s">
        <v>2074</v>
      </c>
      <c r="C1011" s="3" t="s">
        <v>2075</v>
      </c>
      <c r="D1011" s="3" t="s">
        <v>13</v>
      </c>
      <c r="E1011" s="9">
        <v>2.5608833300000002E-2</v>
      </c>
      <c r="F1011" s="8">
        <v>120</v>
      </c>
      <c r="G1011" s="3" t="s">
        <v>74</v>
      </c>
      <c r="H1011" s="4">
        <f t="shared" si="15"/>
        <v>3.073059996</v>
      </c>
    </row>
    <row r="1012" spans="1:8" ht="15.75">
      <c r="A1012" s="13">
        <v>1003</v>
      </c>
      <c r="B1012" s="3" t="s">
        <v>2076</v>
      </c>
      <c r="C1012" s="3" t="s">
        <v>2077</v>
      </c>
      <c r="D1012" s="3" t="s">
        <v>13</v>
      </c>
      <c r="E1012" s="9">
        <v>2.0440328099999999E-2</v>
      </c>
      <c r="F1012" s="8">
        <v>161.99658539999999</v>
      </c>
      <c r="G1012" s="3" t="s">
        <v>74</v>
      </c>
      <c r="H1012" s="4">
        <f t="shared" si="15"/>
        <v>3.3112633566556693</v>
      </c>
    </row>
    <row r="1013" spans="1:8" ht="15.75">
      <c r="A1013" s="13">
        <v>1004</v>
      </c>
      <c r="B1013" s="3" t="s">
        <v>2078</v>
      </c>
      <c r="C1013" s="3" t="s">
        <v>2079</v>
      </c>
      <c r="D1013" s="3" t="s">
        <v>13</v>
      </c>
      <c r="E1013" s="9">
        <v>0.26068799999999998</v>
      </c>
      <c r="F1013" s="8">
        <v>390</v>
      </c>
      <c r="G1013" s="3" t="s">
        <v>74</v>
      </c>
      <c r="H1013" s="4">
        <f t="shared" si="15"/>
        <v>101.66831999999999</v>
      </c>
    </row>
    <row r="1014" spans="1:8" ht="15.75">
      <c r="A1014" s="13">
        <v>1005</v>
      </c>
      <c r="B1014" s="3" t="s">
        <v>2080</v>
      </c>
      <c r="C1014" s="3" t="s">
        <v>2081</v>
      </c>
      <c r="D1014" s="3" t="s">
        <v>13</v>
      </c>
      <c r="E1014" s="9">
        <v>2.9967980000000002E-3</v>
      </c>
      <c r="F1014" s="8">
        <v>19.6549914</v>
      </c>
      <c r="G1014" s="3" t="s">
        <v>74</v>
      </c>
      <c r="H1014" s="4">
        <f t="shared" si="15"/>
        <v>5.8902038917537203E-2</v>
      </c>
    </row>
    <row r="1015" spans="1:8" ht="15.75">
      <c r="A1015" s="13">
        <v>1006</v>
      </c>
      <c r="B1015" s="3" t="s">
        <v>2082</v>
      </c>
      <c r="C1015" s="3" t="s">
        <v>2083</v>
      </c>
      <c r="D1015" s="3" t="s">
        <v>13</v>
      </c>
      <c r="E1015" s="9">
        <v>0</v>
      </c>
      <c r="F1015" s="8">
        <v>148.81695400000001</v>
      </c>
      <c r="G1015" s="3" t="s">
        <v>76</v>
      </c>
      <c r="H1015" s="4">
        <f t="shared" si="15"/>
        <v>0</v>
      </c>
    </row>
    <row r="1016" spans="1:8" ht="15.75">
      <c r="A1016" s="13">
        <v>1007</v>
      </c>
      <c r="B1016" s="3" t="s">
        <v>2084</v>
      </c>
      <c r="C1016" s="3" t="s">
        <v>2085</v>
      </c>
      <c r="D1016" s="3" t="s">
        <v>13</v>
      </c>
      <c r="E1016" s="9">
        <v>5.67518594E-2</v>
      </c>
      <c r="F1016" s="8">
        <v>97.769660000000002</v>
      </c>
      <c r="G1016" s="3" t="s">
        <v>74</v>
      </c>
      <c r="H1016" s="4">
        <f t="shared" si="15"/>
        <v>5.5486099979058041</v>
      </c>
    </row>
    <row r="1017" spans="1:8" ht="15.75">
      <c r="A1017" s="13">
        <v>1008</v>
      </c>
      <c r="B1017" s="3" t="s">
        <v>2086</v>
      </c>
      <c r="C1017" s="3" t="s">
        <v>2087</v>
      </c>
      <c r="D1017" s="3" t="s">
        <v>13</v>
      </c>
      <c r="E1017" s="9">
        <v>0.28030361269999998</v>
      </c>
      <c r="F1017" s="8">
        <v>46.175216499999998</v>
      </c>
      <c r="G1017" s="3" t="s">
        <v>74</v>
      </c>
      <c r="H1017" s="4">
        <f t="shared" si="15"/>
        <v>12.943080002154648</v>
      </c>
    </row>
    <row r="1018" spans="1:8" ht="15.75">
      <c r="A1018" s="13">
        <v>1009</v>
      </c>
      <c r="B1018" s="3" t="s">
        <v>2088</v>
      </c>
      <c r="C1018" s="3" t="s">
        <v>2089</v>
      </c>
      <c r="D1018" s="3" t="s">
        <v>13</v>
      </c>
      <c r="E1018" s="9">
        <v>6.1819478300000001E-2</v>
      </c>
      <c r="F1018" s="8">
        <v>100.05</v>
      </c>
      <c r="G1018" s="3" t="s">
        <v>74</v>
      </c>
      <c r="H1018" s="4">
        <f t="shared" si="15"/>
        <v>6.1850388039149999</v>
      </c>
    </row>
    <row r="1019" spans="1:8" ht="15.75">
      <c r="A1019" s="13">
        <v>1010</v>
      </c>
      <c r="B1019" s="3" t="s">
        <v>2090</v>
      </c>
      <c r="C1019" s="3" t="s">
        <v>2091</v>
      </c>
      <c r="D1019" s="3" t="s">
        <v>13</v>
      </c>
      <c r="E1019" s="9">
        <v>0</v>
      </c>
      <c r="F1019" s="8">
        <v>337.5</v>
      </c>
      <c r="G1019" s="3" t="s">
        <v>75</v>
      </c>
      <c r="H1019" s="4">
        <f t="shared" si="15"/>
        <v>0</v>
      </c>
    </row>
    <row r="1020" spans="1:8" ht="15.75">
      <c r="A1020" s="13">
        <v>1011</v>
      </c>
      <c r="B1020" s="3" t="s">
        <v>2092</v>
      </c>
      <c r="C1020" s="3" t="s">
        <v>2093</v>
      </c>
      <c r="D1020" s="3" t="s">
        <v>13</v>
      </c>
      <c r="E1020" s="9">
        <v>5.7619048000000003E-3</v>
      </c>
      <c r="F1020" s="8">
        <v>45.36</v>
      </c>
      <c r="G1020" s="3" t="s">
        <v>74</v>
      </c>
      <c r="H1020" s="4">
        <f t="shared" si="15"/>
        <v>0.261360001728</v>
      </c>
    </row>
    <row r="1021" spans="1:8" ht="15.75">
      <c r="A1021" s="13">
        <v>1012</v>
      </c>
      <c r="B1021" s="3" t="s">
        <v>2094</v>
      </c>
      <c r="C1021" s="3" t="s">
        <v>2095</v>
      </c>
      <c r="D1021" s="3" t="s">
        <v>13</v>
      </c>
      <c r="E1021" s="9">
        <v>2.3102049699999998E-2</v>
      </c>
      <c r="F1021" s="8">
        <v>538.55697499999997</v>
      </c>
      <c r="G1021" s="3" t="s">
        <v>75</v>
      </c>
      <c r="H1021" s="4">
        <f t="shared" si="15"/>
        <v>12.441770002731657</v>
      </c>
    </row>
    <row r="1022" spans="1:8" ht="15.75">
      <c r="A1022" s="13">
        <v>1013</v>
      </c>
      <c r="B1022" s="3" t="s">
        <v>2096</v>
      </c>
      <c r="C1022" s="3" t="s">
        <v>2097</v>
      </c>
      <c r="D1022" s="3" t="s">
        <v>13</v>
      </c>
      <c r="E1022" s="9">
        <v>9.6254257000000006E-3</v>
      </c>
      <c r="F1022" s="8">
        <v>41.847499999999997</v>
      </c>
      <c r="G1022" s="3" t="s">
        <v>77</v>
      </c>
      <c r="H1022" s="4">
        <f t="shared" si="15"/>
        <v>0.40280000198075</v>
      </c>
    </row>
    <row r="1023" spans="1:8" ht="15.75">
      <c r="A1023" s="13">
        <v>1014</v>
      </c>
      <c r="B1023" s="3" t="s">
        <v>2098</v>
      </c>
      <c r="C1023" s="3" t="s">
        <v>2099</v>
      </c>
      <c r="D1023" s="3" t="s">
        <v>13</v>
      </c>
      <c r="E1023" s="9">
        <v>2.3773918200000001E-2</v>
      </c>
      <c r="F1023" s="8">
        <v>110.53610430000001</v>
      </c>
      <c r="G1023" s="3" t="s">
        <v>74</v>
      </c>
      <c r="H1023" s="4">
        <f t="shared" si="15"/>
        <v>2.6278763017748683</v>
      </c>
    </row>
    <row r="1024" spans="1:8" ht="15.75">
      <c r="A1024" s="13">
        <v>1015</v>
      </c>
      <c r="B1024" s="3" t="s">
        <v>2100</v>
      </c>
      <c r="C1024" s="3" t="s">
        <v>2101</v>
      </c>
      <c r="D1024" s="3" t="s">
        <v>13</v>
      </c>
      <c r="E1024" s="9">
        <v>1.1984402999999999E-3</v>
      </c>
      <c r="F1024" s="8">
        <v>191.3541305</v>
      </c>
      <c r="G1024" s="3" t="s">
        <v>73</v>
      </c>
      <c r="H1024" s="4">
        <f t="shared" si="15"/>
        <v>0.22932650156265913</v>
      </c>
    </row>
    <row r="1025" spans="1:8" ht="15.75">
      <c r="A1025" s="13">
        <v>1016</v>
      </c>
      <c r="B1025" s="3" t="s">
        <v>2102</v>
      </c>
      <c r="C1025" s="3" t="s">
        <v>2103</v>
      </c>
      <c r="D1025" s="3" t="s">
        <v>13</v>
      </c>
      <c r="E1025" s="9">
        <v>4.7724000000000003E-6</v>
      </c>
      <c r="F1025" s="8">
        <v>539.91273000000001</v>
      </c>
      <c r="G1025" s="3" t="s">
        <v>74</v>
      </c>
      <c r="H1025" s="4">
        <f t="shared" si="15"/>
        <v>2.5766795126520004E-3</v>
      </c>
    </row>
    <row r="1026" spans="1:8" ht="15.75">
      <c r="A1026" s="13">
        <v>1017</v>
      </c>
      <c r="B1026" s="3" t="s">
        <v>2104</v>
      </c>
      <c r="C1026" s="3" t="s">
        <v>2105</v>
      </c>
      <c r="D1026" s="3" t="s">
        <v>13</v>
      </c>
      <c r="E1026" s="9">
        <v>1.66547656E-2</v>
      </c>
      <c r="F1026" s="8">
        <v>55.137715200000002</v>
      </c>
      <c r="G1026" s="3" t="s">
        <v>82</v>
      </c>
      <c r="H1026" s="4">
        <f t="shared" si="15"/>
        <v>0.91830572237555719</v>
      </c>
    </row>
    <row r="1027" spans="1:8" ht="15.75">
      <c r="A1027" s="13">
        <v>1018</v>
      </c>
      <c r="B1027" s="3" t="s">
        <v>2106</v>
      </c>
      <c r="C1027" s="3" t="s">
        <v>2107</v>
      </c>
      <c r="D1027" s="3" t="s">
        <v>13</v>
      </c>
      <c r="E1027" s="9">
        <v>3.1073333E-3</v>
      </c>
      <c r="F1027" s="8">
        <v>270</v>
      </c>
      <c r="G1027" s="3" t="s">
        <v>74</v>
      </c>
      <c r="H1027" s="4">
        <f t="shared" si="15"/>
        <v>0.83897999099999998</v>
      </c>
    </row>
    <row r="1028" spans="1:8" ht="15.75">
      <c r="A1028" s="13">
        <v>1019</v>
      </c>
      <c r="B1028" s="3" t="s">
        <v>2108</v>
      </c>
      <c r="C1028" s="3" t="s">
        <v>2109</v>
      </c>
      <c r="D1028" s="3" t="s">
        <v>13</v>
      </c>
      <c r="E1028" s="9">
        <v>7.7910769E-3</v>
      </c>
      <c r="F1028" s="8">
        <v>14.68656</v>
      </c>
      <c r="G1028" s="3" t="s">
        <v>74</v>
      </c>
      <c r="H1028" s="4">
        <f t="shared" si="15"/>
        <v>0.114424118356464</v>
      </c>
    </row>
    <row r="1029" spans="1:8" ht="15.75">
      <c r="A1029" s="13">
        <v>1020</v>
      </c>
      <c r="B1029" s="3" t="s">
        <v>2110</v>
      </c>
      <c r="C1029" s="3" t="s">
        <v>2111</v>
      </c>
      <c r="D1029" s="3" t="s">
        <v>13</v>
      </c>
      <c r="E1029" s="9">
        <v>5.9300907E-2</v>
      </c>
      <c r="F1029" s="8">
        <v>11.217535</v>
      </c>
      <c r="G1029" s="3" t="s">
        <v>74</v>
      </c>
      <c r="H1029" s="4">
        <f t="shared" si="15"/>
        <v>0.665209999804245</v>
      </c>
    </row>
    <row r="1030" spans="1:8" ht="15.75">
      <c r="A1030" s="13">
        <v>1021</v>
      </c>
      <c r="B1030" s="3" t="s">
        <v>2112</v>
      </c>
      <c r="C1030" s="3" t="s">
        <v>2113</v>
      </c>
      <c r="D1030" s="3" t="s">
        <v>13</v>
      </c>
      <c r="E1030" s="9">
        <v>0.17453927999999999</v>
      </c>
      <c r="F1030" s="8">
        <v>720</v>
      </c>
      <c r="G1030" s="3" t="s">
        <v>74</v>
      </c>
      <c r="H1030" s="4">
        <f t="shared" si="15"/>
        <v>125.6682816</v>
      </c>
    </row>
    <row r="1031" spans="1:8" ht="15.75">
      <c r="A1031" s="13">
        <v>1022</v>
      </c>
      <c r="B1031" s="3" t="s">
        <v>2114</v>
      </c>
      <c r="C1031" s="3" t="s">
        <v>2115</v>
      </c>
      <c r="D1031" s="3" t="s">
        <v>13</v>
      </c>
      <c r="E1031" s="9">
        <v>2.6563900000000001E-2</v>
      </c>
      <c r="F1031" s="8">
        <v>226</v>
      </c>
      <c r="G1031" s="3" t="s">
        <v>74</v>
      </c>
      <c r="H1031" s="4">
        <f t="shared" si="15"/>
        <v>6.0034414000000007</v>
      </c>
    </row>
    <row r="1032" spans="1:8" ht="15.75">
      <c r="A1032" s="13">
        <v>1023</v>
      </c>
      <c r="B1032" s="3" t="s">
        <v>2116</v>
      </c>
      <c r="C1032" s="3" t="s">
        <v>2117</v>
      </c>
      <c r="D1032" s="3" t="s">
        <v>13</v>
      </c>
      <c r="E1032" s="9">
        <v>0</v>
      </c>
      <c r="F1032" s="8">
        <v>1185.42</v>
      </c>
      <c r="G1032" s="3" t="s">
        <v>74</v>
      </c>
      <c r="H1032" s="4">
        <f t="shared" si="15"/>
        <v>0</v>
      </c>
    </row>
    <row r="1033" spans="1:8" ht="15.75">
      <c r="A1033" s="13">
        <v>1024</v>
      </c>
      <c r="B1033" s="3" t="s">
        <v>2118</v>
      </c>
      <c r="C1033" s="3" t="s">
        <v>2119</v>
      </c>
      <c r="D1033" s="3" t="s">
        <v>13</v>
      </c>
      <c r="E1033" s="9">
        <v>1.0764436299999999E-2</v>
      </c>
      <c r="F1033" s="8">
        <v>29.292718399999998</v>
      </c>
      <c r="G1033" s="3" t="s">
        <v>73</v>
      </c>
      <c r="H1033" s="4">
        <f t="shared" si="15"/>
        <v>0.31531960127063791</v>
      </c>
    </row>
    <row r="1034" spans="1:8" ht="15.75">
      <c r="A1034" s="13">
        <v>1025</v>
      </c>
      <c r="B1034" s="3" t="s">
        <v>2120</v>
      </c>
      <c r="C1034" s="3" t="s">
        <v>2121</v>
      </c>
      <c r="D1034" s="3" t="s">
        <v>13</v>
      </c>
      <c r="E1034" s="9">
        <v>0.2068257479</v>
      </c>
      <c r="F1034" s="8">
        <v>486.72</v>
      </c>
      <c r="G1034" s="3" t="s">
        <v>79</v>
      </c>
      <c r="H1034" s="4">
        <f t="shared" si="15"/>
        <v>100.666228017888</v>
      </c>
    </row>
    <row r="1035" spans="1:8" ht="15.75">
      <c r="A1035" s="13">
        <v>1026</v>
      </c>
      <c r="B1035" s="3" t="s">
        <v>2122</v>
      </c>
      <c r="C1035" s="3" t="s">
        <v>2123</v>
      </c>
      <c r="D1035" s="3" t="s">
        <v>13</v>
      </c>
      <c r="E1035" s="9">
        <v>6.1348172499999999E-2</v>
      </c>
      <c r="F1035" s="8">
        <v>410.4</v>
      </c>
      <c r="G1035" s="3" t="s">
        <v>74</v>
      </c>
      <c r="H1035" s="4">
        <f t="shared" ref="H1035:H1098" si="16">E1035*F1035</f>
        <v>25.177289993999999</v>
      </c>
    </row>
    <row r="1036" spans="1:8" ht="15.75">
      <c r="A1036" s="13">
        <v>1027</v>
      </c>
      <c r="B1036" s="3" t="s">
        <v>2124</v>
      </c>
      <c r="C1036" s="3" t="s">
        <v>2125</v>
      </c>
      <c r="D1036" s="3" t="s">
        <v>13</v>
      </c>
      <c r="E1036" s="9">
        <v>8.6114050000000008E-3</v>
      </c>
      <c r="F1036" s="8">
        <v>1849.9949125000001</v>
      </c>
      <c r="G1036" s="3" t="s">
        <v>74</v>
      </c>
      <c r="H1036" s="4">
        <f t="shared" si="16"/>
        <v>15.931055439477065</v>
      </c>
    </row>
    <row r="1037" spans="1:8" ht="15.75">
      <c r="A1037" s="13">
        <v>1028</v>
      </c>
      <c r="B1037" s="3" t="s">
        <v>2126</v>
      </c>
      <c r="C1037" s="3" t="s">
        <v>2127</v>
      </c>
      <c r="D1037" s="3" t="s">
        <v>13</v>
      </c>
      <c r="E1037" s="9">
        <v>1.1001604200000001E-2</v>
      </c>
      <c r="F1037" s="8">
        <v>24.299565300000001</v>
      </c>
      <c r="G1037" s="3" t="s">
        <v>73</v>
      </c>
      <c r="H1037" s="4">
        <f t="shared" si="16"/>
        <v>0.26733419966265431</v>
      </c>
    </row>
    <row r="1038" spans="1:8" ht="15.75">
      <c r="A1038" s="13">
        <v>1029</v>
      </c>
      <c r="B1038" s="3" t="s">
        <v>2128</v>
      </c>
      <c r="C1038" s="3" t="s">
        <v>2129</v>
      </c>
      <c r="D1038" s="3" t="s">
        <v>13</v>
      </c>
      <c r="E1038" s="9">
        <v>2.0034980399999999E-2</v>
      </c>
      <c r="F1038" s="8">
        <v>122.232304</v>
      </c>
      <c r="G1038" s="3" t="s">
        <v>74</v>
      </c>
      <c r="H1038" s="4">
        <f t="shared" si="16"/>
        <v>2.4489218148868415</v>
      </c>
    </row>
    <row r="1039" spans="1:8" ht="15.75">
      <c r="A1039" s="13">
        <v>1030</v>
      </c>
      <c r="B1039" s="3" t="s">
        <v>2130</v>
      </c>
      <c r="C1039" s="3" t="s">
        <v>2131</v>
      </c>
      <c r="D1039" s="3" t="s">
        <v>13</v>
      </c>
      <c r="E1039" s="9">
        <v>9.3123854999999991E-3</v>
      </c>
      <c r="F1039" s="8">
        <v>44.640549</v>
      </c>
      <c r="G1039" s="3" t="s">
        <v>82</v>
      </c>
      <c r="H1039" s="4">
        <f t="shared" si="16"/>
        <v>0.41571000121963947</v>
      </c>
    </row>
    <row r="1040" spans="1:8" ht="15.75">
      <c r="A1040" s="13">
        <v>1031</v>
      </c>
      <c r="B1040" s="3" t="s">
        <v>2132</v>
      </c>
      <c r="C1040" s="3" t="s">
        <v>2133</v>
      </c>
      <c r="D1040" s="3" t="s">
        <v>13</v>
      </c>
      <c r="E1040" s="9">
        <v>0</v>
      </c>
      <c r="F1040" s="8">
        <v>59.7473496</v>
      </c>
      <c r="G1040" s="3" t="s">
        <v>74</v>
      </c>
      <c r="H1040" s="4">
        <f t="shared" si="16"/>
        <v>0</v>
      </c>
    </row>
    <row r="1041" spans="1:8" ht="15.75">
      <c r="A1041" s="13">
        <v>1032</v>
      </c>
      <c r="B1041" s="3" t="s">
        <v>2134</v>
      </c>
      <c r="C1041" s="3" t="s">
        <v>2135</v>
      </c>
      <c r="D1041" s="3" t="s">
        <v>13</v>
      </c>
      <c r="E1041" s="9">
        <v>8.6666699999999995E-5</v>
      </c>
      <c r="F1041" s="8">
        <v>132</v>
      </c>
      <c r="G1041" s="3" t="s">
        <v>73</v>
      </c>
      <c r="H1041" s="4">
        <f t="shared" si="16"/>
        <v>1.1440004399999999E-2</v>
      </c>
    </row>
    <row r="1042" spans="1:8" ht="15.75">
      <c r="A1042" s="13">
        <v>1033</v>
      </c>
      <c r="B1042" s="3" t="s">
        <v>2136</v>
      </c>
      <c r="C1042" s="3" t="s">
        <v>2137</v>
      </c>
      <c r="D1042" s="3" t="s">
        <v>13</v>
      </c>
      <c r="E1042" s="9">
        <v>0.4728468468</v>
      </c>
      <c r="F1042" s="8">
        <v>232.101</v>
      </c>
      <c r="G1042" s="3" t="s">
        <v>79</v>
      </c>
      <c r="H1042" s="4">
        <f t="shared" si="16"/>
        <v>109.74822598912679</v>
      </c>
    </row>
    <row r="1043" spans="1:8" ht="15.75">
      <c r="A1043" s="13">
        <v>1034</v>
      </c>
      <c r="B1043" s="3" t="s">
        <v>2138</v>
      </c>
      <c r="C1043" s="3" t="s">
        <v>2139</v>
      </c>
      <c r="D1043" s="3" t="s">
        <v>13</v>
      </c>
      <c r="E1043" s="9">
        <v>1.34330519E-2</v>
      </c>
      <c r="F1043" s="8">
        <v>937.2517656</v>
      </c>
      <c r="G1043" s="3" t="s">
        <v>73</v>
      </c>
      <c r="H1043" s="4">
        <f t="shared" si="16"/>
        <v>12.590151610671434</v>
      </c>
    </row>
    <row r="1044" spans="1:8" ht="15.75">
      <c r="A1044" s="13">
        <v>1035</v>
      </c>
      <c r="B1044" s="3" t="s">
        <v>2140</v>
      </c>
      <c r="C1044" s="3" t="s">
        <v>2141</v>
      </c>
      <c r="D1044" s="3" t="s">
        <v>13</v>
      </c>
      <c r="E1044" s="9">
        <v>3.9170000000000003E-2</v>
      </c>
      <c r="F1044" s="8">
        <v>60</v>
      </c>
      <c r="G1044" s="3" t="s">
        <v>73</v>
      </c>
      <c r="H1044" s="4">
        <f t="shared" si="16"/>
        <v>2.3502000000000001</v>
      </c>
    </row>
    <row r="1045" spans="1:8" ht="15.75">
      <c r="A1045" s="13">
        <v>1036</v>
      </c>
      <c r="B1045" s="3" t="s">
        <v>2142</v>
      </c>
      <c r="C1045" s="3" t="s">
        <v>2143</v>
      </c>
      <c r="D1045" s="3" t="s">
        <v>13</v>
      </c>
      <c r="E1045" s="9">
        <v>2.7648310000000001E-3</v>
      </c>
      <c r="F1045" s="8">
        <v>34.143135999999998</v>
      </c>
      <c r="G1045" s="3" t="s">
        <v>74</v>
      </c>
      <c r="H1045" s="4">
        <f t="shared" si="16"/>
        <v>9.4400000850016E-2</v>
      </c>
    </row>
    <row r="1046" spans="1:8" ht="15.75">
      <c r="A1046" s="13">
        <v>1037</v>
      </c>
      <c r="B1046" s="3" t="s">
        <v>2144</v>
      </c>
      <c r="C1046" s="3" t="s">
        <v>2145</v>
      </c>
      <c r="D1046" s="3" t="s">
        <v>13</v>
      </c>
      <c r="E1046" s="9">
        <v>1.2243364000000001E-3</v>
      </c>
      <c r="F1046" s="8">
        <v>62.504878499999997</v>
      </c>
      <c r="G1046" s="3" t="s">
        <v>74</v>
      </c>
      <c r="H1046" s="4">
        <f t="shared" si="16"/>
        <v>7.6526997925127405E-2</v>
      </c>
    </row>
    <row r="1047" spans="1:8" ht="15.75">
      <c r="A1047" s="13">
        <v>1038</v>
      </c>
      <c r="B1047" s="3" t="s">
        <v>2146</v>
      </c>
      <c r="C1047" s="3" t="s">
        <v>2147</v>
      </c>
      <c r="D1047" s="3" t="s">
        <v>13</v>
      </c>
      <c r="E1047" s="9">
        <v>0.30050231989999998</v>
      </c>
      <c r="F1047" s="8">
        <v>131.218368</v>
      </c>
      <c r="G1047" s="3" t="s">
        <v>82</v>
      </c>
      <c r="H1047" s="4">
        <f t="shared" si="16"/>
        <v>39.431423997491919</v>
      </c>
    </row>
    <row r="1048" spans="1:8" ht="15.75">
      <c r="A1048" s="13">
        <v>1039</v>
      </c>
      <c r="B1048" s="3" t="s">
        <v>2148</v>
      </c>
      <c r="C1048" s="3" t="s">
        <v>2149</v>
      </c>
      <c r="D1048" s="3" t="s">
        <v>13</v>
      </c>
      <c r="E1048" s="9">
        <v>2.9895121300000001E-2</v>
      </c>
      <c r="F1048" s="8">
        <v>149.48208299999999</v>
      </c>
      <c r="G1048" s="3" t="s">
        <v>73</v>
      </c>
      <c r="H1048" s="4">
        <f t="shared" si="16"/>
        <v>4.4687850034616678</v>
      </c>
    </row>
    <row r="1049" spans="1:8" ht="15.75">
      <c r="A1049" s="13">
        <v>1040</v>
      </c>
      <c r="B1049" s="3" t="s">
        <v>2150</v>
      </c>
      <c r="C1049" s="3" t="s">
        <v>2151</v>
      </c>
      <c r="D1049" s="3" t="s">
        <v>13</v>
      </c>
      <c r="E1049" s="9">
        <v>8.7674099999999995E-5</v>
      </c>
      <c r="F1049" s="8">
        <v>172.22878800000001</v>
      </c>
      <c r="G1049" s="3" t="s">
        <v>75</v>
      </c>
      <c r="H1049" s="4">
        <f t="shared" si="16"/>
        <v>1.51000039819908E-2</v>
      </c>
    </row>
    <row r="1050" spans="1:8" ht="15.75">
      <c r="A1050" s="13">
        <v>1041</v>
      </c>
      <c r="B1050" s="3" t="s">
        <v>2152</v>
      </c>
      <c r="C1050" s="3" t="s">
        <v>2153</v>
      </c>
      <c r="D1050" s="3" t="s">
        <v>13</v>
      </c>
      <c r="E1050" s="9">
        <v>2.8888888999999999E-3</v>
      </c>
      <c r="F1050" s="8">
        <v>16.2</v>
      </c>
      <c r="G1050" s="3" t="s">
        <v>74</v>
      </c>
      <c r="H1050" s="4">
        <f t="shared" si="16"/>
        <v>4.6800000179999995E-2</v>
      </c>
    </row>
    <row r="1051" spans="1:8" ht="15.75">
      <c r="A1051" s="13">
        <v>1042</v>
      </c>
      <c r="B1051" s="3" t="s">
        <v>2154</v>
      </c>
      <c r="C1051" s="3" t="s">
        <v>2155</v>
      </c>
      <c r="D1051" s="3" t="s">
        <v>13</v>
      </c>
      <c r="E1051" s="9">
        <v>7.31173185E-2</v>
      </c>
      <c r="F1051" s="8">
        <v>16.280696899999999</v>
      </c>
      <c r="G1051" s="3" t="s">
        <v>74</v>
      </c>
      <c r="H1051" s="4">
        <f t="shared" si="16"/>
        <v>1.1904009006392626</v>
      </c>
    </row>
    <row r="1052" spans="1:8" ht="15.75">
      <c r="A1052" s="13">
        <v>1043</v>
      </c>
      <c r="B1052" s="3" t="s">
        <v>2156</v>
      </c>
      <c r="C1052" s="3" t="s">
        <v>2157</v>
      </c>
      <c r="D1052" s="3" t="s">
        <v>13</v>
      </c>
      <c r="E1052" s="9">
        <v>2.5546313E-3</v>
      </c>
      <c r="F1052" s="8">
        <v>37.578808000000002</v>
      </c>
      <c r="G1052" s="3" t="s">
        <v>74</v>
      </c>
      <c r="H1052" s="4">
        <f t="shared" si="16"/>
        <v>9.5999999133490402E-2</v>
      </c>
    </row>
    <row r="1053" spans="1:8" ht="15.75">
      <c r="A1053" s="13">
        <v>1044</v>
      </c>
      <c r="B1053" s="3" t="s">
        <v>2158</v>
      </c>
      <c r="C1053" s="3" t="s">
        <v>2159</v>
      </c>
      <c r="D1053" s="3" t="s">
        <v>13</v>
      </c>
      <c r="E1053" s="9">
        <v>1.6666700000000001E-5</v>
      </c>
      <c r="F1053" s="8">
        <v>322.8</v>
      </c>
      <c r="G1053" s="3" t="s">
        <v>79</v>
      </c>
      <c r="H1053" s="4">
        <f t="shared" si="16"/>
        <v>5.3800107600000006E-3</v>
      </c>
    </row>
    <row r="1054" spans="1:8" ht="15.75">
      <c r="A1054" s="13">
        <v>1045</v>
      </c>
      <c r="B1054" s="3" t="s">
        <v>2160</v>
      </c>
      <c r="C1054" s="3" t="s">
        <v>2161</v>
      </c>
      <c r="D1054" s="3" t="s">
        <v>13</v>
      </c>
      <c r="E1054" s="9">
        <v>1.3270261000000001E-3</v>
      </c>
      <c r="F1054" s="8">
        <v>4.7775999999999996</v>
      </c>
      <c r="G1054" s="3" t="s">
        <v>74</v>
      </c>
      <c r="H1054" s="4">
        <f t="shared" si="16"/>
        <v>6.3399998953599995E-3</v>
      </c>
    </row>
    <row r="1055" spans="1:8" ht="15.75">
      <c r="A1055" s="13">
        <v>1046</v>
      </c>
      <c r="B1055" s="3" t="s">
        <v>2162</v>
      </c>
      <c r="C1055" s="3" t="s">
        <v>2163</v>
      </c>
      <c r="D1055" s="3" t="s">
        <v>13</v>
      </c>
      <c r="E1055" s="9">
        <v>6.1252800000000004E-5</v>
      </c>
      <c r="F1055" s="8">
        <v>28.080333</v>
      </c>
      <c r="G1055" s="3" t="s">
        <v>74</v>
      </c>
      <c r="H1055" s="4">
        <f t="shared" si="16"/>
        <v>1.7199990211824001E-3</v>
      </c>
    </row>
    <row r="1056" spans="1:8" ht="15.75">
      <c r="A1056" s="13">
        <v>1047</v>
      </c>
      <c r="B1056" s="3" t="s">
        <v>2164</v>
      </c>
      <c r="C1056" s="3" t="s">
        <v>2165</v>
      </c>
      <c r="D1056" s="3" t="s">
        <v>13</v>
      </c>
      <c r="E1056" s="9">
        <v>0</v>
      </c>
      <c r="F1056" s="8">
        <v>56.8215</v>
      </c>
      <c r="G1056" s="3" t="s">
        <v>74</v>
      </c>
      <c r="H1056" s="4">
        <f t="shared" si="16"/>
        <v>0</v>
      </c>
    </row>
    <row r="1057" spans="1:8" ht="15.75">
      <c r="A1057" s="13">
        <v>1048</v>
      </c>
      <c r="B1057" s="3" t="s">
        <v>2166</v>
      </c>
      <c r="C1057" s="3" t="s">
        <v>2167</v>
      </c>
      <c r="D1057" s="3" t="s">
        <v>13</v>
      </c>
      <c r="E1057" s="9">
        <v>1.0486062900000001E-2</v>
      </c>
      <c r="F1057" s="8">
        <v>26.971977299999999</v>
      </c>
      <c r="G1057" s="3" t="s">
        <v>73</v>
      </c>
      <c r="H1057" s="4">
        <f t="shared" si="16"/>
        <v>0.28282985050517218</v>
      </c>
    </row>
    <row r="1058" spans="1:8" ht="15.75">
      <c r="A1058" s="13">
        <v>1049</v>
      </c>
      <c r="B1058" s="3" t="s">
        <v>2168</v>
      </c>
      <c r="C1058" s="3" t="s">
        <v>2169</v>
      </c>
      <c r="D1058" s="3" t="s">
        <v>13</v>
      </c>
      <c r="E1058" s="9">
        <v>5.7638392500000003E-2</v>
      </c>
      <c r="F1058" s="8">
        <v>67.113172599999999</v>
      </c>
      <c r="G1058" s="3" t="s">
        <v>74</v>
      </c>
      <c r="H1058" s="4">
        <f t="shared" si="16"/>
        <v>3.8682953842390457</v>
      </c>
    </row>
    <row r="1059" spans="1:8" ht="15.75">
      <c r="A1059" s="13">
        <v>1050</v>
      </c>
      <c r="B1059" s="3" t="s">
        <v>2170</v>
      </c>
      <c r="C1059" s="3" t="s">
        <v>2171</v>
      </c>
      <c r="D1059" s="3" t="s">
        <v>13</v>
      </c>
      <c r="E1059" s="9">
        <v>1.12589558E-2</v>
      </c>
      <c r="F1059" s="8">
        <v>256.44072999999997</v>
      </c>
      <c r="G1059" s="3" t="s">
        <v>74</v>
      </c>
      <c r="H1059" s="4">
        <f t="shared" si="16"/>
        <v>2.8872548443897337</v>
      </c>
    </row>
    <row r="1060" spans="1:8" ht="15.75">
      <c r="A1060" s="13">
        <v>1051</v>
      </c>
      <c r="B1060" s="3" t="s">
        <v>2172</v>
      </c>
      <c r="C1060" s="3" t="s">
        <v>2173</v>
      </c>
      <c r="D1060" s="3" t="s">
        <v>13</v>
      </c>
      <c r="E1060" s="9">
        <v>5.3752098499999998E-2</v>
      </c>
      <c r="F1060" s="8">
        <v>93.623035999999999</v>
      </c>
      <c r="G1060" s="3" t="s">
        <v>74</v>
      </c>
      <c r="H1060" s="4">
        <f t="shared" si="16"/>
        <v>5.0324346529410455</v>
      </c>
    </row>
    <row r="1061" spans="1:8" ht="15.75">
      <c r="A1061" s="13">
        <v>1052</v>
      </c>
      <c r="B1061" s="3" t="s">
        <v>2174</v>
      </c>
      <c r="C1061" s="3" t="s">
        <v>2175</v>
      </c>
      <c r="D1061" s="3" t="s">
        <v>13</v>
      </c>
      <c r="E1061" s="9">
        <v>2.26454741E-2</v>
      </c>
      <c r="F1061" s="8">
        <v>28.953600000000002</v>
      </c>
      <c r="G1061" s="3" t="s">
        <v>74</v>
      </c>
      <c r="H1061" s="4">
        <f t="shared" si="16"/>
        <v>0.65566799890176009</v>
      </c>
    </row>
    <row r="1062" spans="1:8" ht="15.75">
      <c r="A1062" s="13">
        <v>1053</v>
      </c>
      <c r="B1062" s="3" t="s">
        <v>2176</v>
      </c>
      <c r="C1062" s="3" t="s">
        <v>2177</v>
      </c>
      <c r="D1062" s="3" t="s">
        <v>13</v>
      </c>
      <c r="E1062" s="9">
        <v>3.2536778999999998E-3</v>
      </c>
      <c r="F1062" s="8">
        <v>271.99988000000002</v>
      </c>
      <c r="G1062" s="3" t="s">
        <v>74</v>
      </c>
      <c r="H1062" s="4">
        <f t="shared" si="16"/>
        <v>0.88499999835865206</v>
      </c>
    </row>
    <row r="1063" spans="1:8" ht="15.75">
      <c r="A1063" s="13">
        <v>1054</v>
      </c>
      <c r="B1063" s="3" t="s">
        <v>2178</v>
      </c>
      <c r="C1063" s="3" t="s">
        <v>2179</v>
      </c>
      <c r="D1063" s="3" t="s">
        <v>13</v>
      </c>
      <c r="E1063" s="9">
        <v>1.2285710000000001E-4</v>
      </c>
      <c r="F1063" s="8">
        <v>1116.5</v>
      </c>
      <c r="G1063" s="3" t="s">
        <v>75</v>
      </c>
      <c r="H1063" s="4">
        <f t="shared" si="16"/>
        <v>0.13716995215000002</v>
      </c>
    </row>
    <row r="1064" spans="1:8" ht="15.75">
      <c r="A1064" s="13">
        <v>1055</v>
      </c>
      <c r="B1064" s="3" t="s">
        <v>2180</v>
      </c>
      <c r="C1064" s="3" t="s">
        <v>2181</v>
      </c>
      <c r="D1064" s="3" t="s">
        <v>13</v>
      </c>
      <c r="E1064" s="9">
        <v>2.833383E-4</v>
      </c>
      <c r="F1064" s="8">
        <v>413.99272050000002</v>
      </c>
      <c r="G1064" s="3" t="s">
        <v>74</v>
      </c>
      <c r="H1064" s="4">
        <f t="shared" si="16"/>
        <v>0.11729999363884515</v>
      </c>
    </row>
    <row r="1065" spans="1:8" ht="15.75">
      <c r="A1065" s="13">
        <v>1056</v>
      </c>
      <c r="B1065" s="3" t="s">
        <v>2182</v>
      </c>
      <c r="C1065" s="3" t="s">
        <v>2183</v>
      </c>
      <c r="D1065" s="3" t="s">
        <v>13</v>
      </c>
      <c r="E1065" s="9">
        <v>6.909091E-4</v>
      </c>
      <c r="F1065" s="8">
        <v>205.7</v>
      </c>
      <c r="G1065" s="3" t="s">
        <v>73</v>
      </c>
      <c r="H1065" s="4">
        <f t="shared" si="16"/>
        <v>0.14212000186999998</v>
      </c>
    </row>
    <row r="1066" spans="1:8" ht="15.75">
      <c r="A1066" s="13">
        <v>1057</v>
      </c>
      <c r="B1066" s="3" t="s">
        <v>2184</v>
      </c>
      <c r="C1066" s="3" t="s">
        <v>2185</v>
      </c>
      <c r="D1066" s="3" t="s">
        <v>13</v>
      </c>
      <c r="E1066" s="9">
        <v>0</v>
      </c>
      <c r="F1066" s="8">
        <v>168</v>
      </c>
      <c r="G1066" s="3" t="s">
        <v>73</v>
      </c>
      <c r="H1066" s="4">
        <f t="shared" si="16"/>
        <v>0</v>
      </c>
    </row>
    <row r="1067" spans="1:8" ht="15.75">
      <c r="A1067" s="13">
        <v>1058</v>
      </c>
      <c r="B1067" s="3" t="s">
        <v>2186</v>
      </c>
      <c r="C1067" s="3" t="s">
        <v>2187</v>
      </c>
      <c r="D1067" s="3" t="s">
        <v>13</v>
      </c>
      <c r="E1067" s="9">
        <v>1.15942E-4</v>
      </c>
      <c r="F1067" s="8">
        <v>162.15</v>
      </c>
      <c r="G1067" s="3" t="s">
        <v>75</v>
      </c>
      <c r="H1067" s="4">
        <f t="shared" si="16"/>
        <v>1.87999953E-2</v>
      </c>
    </row>
    <row r="1068" spans="1:8" ht="15.75">
      <c r="A1068" s="13">
        <v>1059</v>
      </c>
      <c r="B1068" s="3" t="s">
        <v>2188</v>
      </c>
      <c r="C1068" s="3" t="s">
        <v>2189</v>
      </c>
      <c r="D1068" s="3" t="s">
        <v>13</v>
      </c>
      <c r="E1068" s="9">
        <v>5.4081568999999998E-3</v>
      </c>
      <c r="F1068" s="8">
        <v>30.6</v>
      </c>
      <c r="G1068" s="3" t="s">
        <v>73</v>
      </c>
      <c r="H1068" s="4">
        <f t="shared" si="16"/>
        <v>0.16548960114</v>
      </c>
    </row>
    <row r="1069" spans="1:8" ht="15.75">
      <c r="A1069" s="13">
        <v>1060</v>
      </c>
      <c r="B1069" s="3" t="s">
        <v>2190</v>
      </c>
      <c r="C1069" s="3" t="s">
        <v>2191</v>
      </c>
      <c r="D1069" s="3" t="s">
        <v>13</v>
      </c>
      <c r="E1069" s="9">
        <v>1.3165827999999999E-2</v>
      </c>
      <c r="F1069" s="8">
        <v>43.786079999999998</v>
      </c>
      <c r="G1069" s="3" t="s">
        <v>75</v>
      </c>
      <c r="H1069" s="4">
        <f t="shared" si="16"/>
        <v>0.57647999807424</v>
      </c>
    </row>
    <row r="1070" spans="1:8" ht="15.75">
      <c r="A1070" s="13">
        <v>1061</v>
      </c>
      <c r="B1070" s="3" t="s">
        <v>2192</v>
      </c>
      <c r="C1070" s="3" t="s">
        <v>2193</v>
      </c>
      <c r="D1070" s="3" t="s">
        <v>13</v>
      </c>
      <c r="E1070" s="9">
        <v>0.23842313330000001</v>
      </c>
      <c r="F1070" s="8">
        <v>207</v>
      </c>
      <c r="G1070" s="3" t="s">
        <v>77</v>
      </c>
      <c r="H1070" s="4">
        <f t="shared" si="16"/>
        <v>49.3535885931</v>
      </c>
    </row>
    <row r="1071" spans="1:8" ht="15.75">
      <c r="A1071" s="13">
        <v>1062</v>
      </c>
      <c r="B1071" s="3" t="s">
        <v>2194</v>
      </c>
      <c r="C1071" s="3" t="s">
        <v>2195</v>
      </c>
      <c r="D1071" s="3" t="s">
        <v>13</v>
      </c>
      <c r="E1071" s="9">
        <v>8.0824999999999994E-3</v>
      </c>
      <c r="F1071" s="8">
        <v>90</v>
      </c>
      <c r="G1071" s="3" t="s">
        <v>75</v>
      </c>
      <c r="H1071" s="4">
        <f t="shared" si="16"/>
        <v>0.72742499999999999</v>
      </c>
    </row>
    <row r="1072" spans="1:8" ht="15.75">
      <c r="A1072" s="13">
        <v>1063</v>
      </c>
      <c r="B1072" s="3" t="s">
        <v>2196</v>
      </c>
      <c r="C1072" s="3" t="s">
        <v>2197</v>
      </c>
      <c r="D1072" s="3" t="s">
        <v>13</v>
      </c>
      <c r="E1072" s="9">
        <v>0</v>
      </c>
      <c r="F1072" s="8">
        <v>182.43727580000001</v>
      </c>
      <c r="G1072" s="3" t="s">
        <v>76</v>
      </c>
      <c r="H1072" s="4">
        <f t="shared" si="16"/>
        <v>0</v>
      </c>
    </row>
    <row r="1073" spans="1:8" ht="15.75">
      <c r="A1073" s="13">
        <v>1064</v>
      </c>
      <c r="B1073" s="3" t="s">
        <v>2198</v>
      </c>
      <c r="C1073" s="3" t="s">
        <v>2199</v>
      </c>
      <c r="D1073" s="3" t="s">
        <v>13</v>
      </c>
      <c r="E1073" s="9">
        <v>5.4468430000000003E-4</v>
      </c>
      <c r="F1073" s="8">
        <v>21.5</v>
      </c>
      <c r="G1073" s="3" t="s">
        <v>74</v>
      </c>
      <c r="H1073" s="4">
        <f t="shared" si="16"/>
        <v>1.1710712450000001E-2</v>
      </c>
    </row>
    <row r="1074" spans="1:8" ht="15.75">
      <c r="A1074" s="13">
        <v>1065</v>
      </c>
      <c r="B1074" s="3" t="s">
        <v>2200</v>
      </c>
      <c r="C1074" s="3" t="s">
        <v>2201</v>
      </c>
      <c r="D1074" s="3" t="s">
        <v>13</v>
      </c>
      <c r="E1074" s="9">
        <v>7.6877079000000001E-3</v>
      </c>
      <c r="F1074" s="8">
        <v>13.788245</v>
      </c>
      <c r="G1074" s="3" t="s">
        <v>74</v>
      </c>
      <c r="H1074" s="4">
        <f t="shared" si="16"/>
        <v>0.10600000001363551</v>
      </c>
    </row>
    <row r="1075" spans="1:8" ht="15.75">
      <c r="A1075" s="13">
        <v>1066</v>
      </c>
      <c r="B1075" s="3" t="s">
        <v>2202</v>
      </c>
      <c r="C1075" s="3" t="s">
        <v>2203</v>
      </c>
      <c r="D1075" s="3" t="s">
        <v>13</v>
      </c>
      <c r="E1075" s="9">
        <v>6.0877859600000001E-2</v>
      </c>
      <c r="F1075" s="8">
        <v>89.4259232</v>
      </c>
      <c r="G1075" s="3" t="s">
        <v>74</v>
      </c>
      <c r="H1075" s="4">
        <f t="shared" si="16"/>
        <v>5.4440587971699825</v>
      </c>
    </row>
    <row r="1076" spans="1:8" ht="15.75">
      <c r="A1076" s="13">
        <v>1067</v>
      </c>
      <c r="B1076" s="3" t="s">
        <v>2204</v>
      </c>
      <c r="C1076" s="3" t="s">
        <v>2205</v>
      </c>
      <c r="D1076" s="3" t="s">
        <v>13</v>
      </c>
      <c r="E1076" s="9">
        <v>1.6503185E-3</v>
      </c>
      <c r="F1076" s="8">
        <v>67.2</v>
      </c>
      <c r="G1076" s="3" t="s">
        <v>74</v>
      </c>
      <c r="H1076" s="4">
        <f t="shared" si="16"/>
        <v>0.1109014032</v>
      </c>
    </row>
    <row r="1077" spans="1:8" ht="15.75">
      <c r="A1077" s="13">
        <v>1068</v>
      </c>
      <c r="B1077" s="3" t="s">
        <v>2206</v>
      </c>
      <c r="C1077" s="3" t="s">
        <v>2207</v>
      </c>
      <c r="D1077" s="3" t="s">
        <v>13</v>
      </c>
      <c r="E1077" s="9">
        <v>2.3418605E-3</v>
      </c>
      <c r="F1077" s="8">
        <v>49.88</v>
      </c>
      <c r="G1077" s="3" t="s">
        <v>74</v>
      </c>
      <c r="H1077" s="4">
        <f t="shared" si="16"/>
        <v>0.11681200174</v>
      </c>
    </row>
    <row r="1078" spans="1:8" ht="15.75">
      <c r="A1078" s="13">
        <v>1069</v>
      </c>
      <c r="B1078" s="3" t="s">
        <v>2208</v>
      </c>
      <c r="C1078" s="3" t="s">
        <v>2209</v>
      </c>
      <c r="D1078" s="3" t="s">
        <v>13</v>
      </c>
      <c r="E1078" s="9">
        <v>0.2996231667</v>
      </c>
      <c r="F1078" s="8">
        <v>50.415880000000001</v>
      </c>
      <c r="G1078" s="3" t="s">
        <v>74</v>
      </c>
      <c r="H1078" s="4">
        <f t="shared" si="16"/>
        <v>15.105765617567195</v>
      </c>
    </row>
    <row r="1079" spans="1:8" ht="15.75">
      <c r="A1079" s="13">
        <v>1070</v>
      </c>
      <c r="B1079" s="3" t="s">
        <v>2210</v>
      </c>
      <c r="C1079" s="3" t="s">
        <v>2211</v>
      </c>
      <c r="D1079" s="3" t="s">
        <v>13</v>
      </c>
      <c r="E1079" s="9">
        <v>7.9525121399999996E-2</v>
      </c>
      <c r="F1079" s="8">
        <v>6.5699994000000004</v>
      </c>
      <c r="G1079" s="3" t="s">
        <v>74</v>
      </c>
      <c r="H1079" s="4">
        <f t="shared" si="16"/>
        <v>0.52247999988292715</v>
      </c>
    </row>
    <row r="1080" spans="1:8" ht="15.75">
      <c r="A1080" s="13">
        <v>1071</v>
      </c>
      <c r="B1080" s="3" t="s">
        <v>2212</v>
      </c>
      <c r="C1080" s="3" t="s">
        <v>2213</v>
      </c>
      <c r="D1080" s="3" t="s">
        <v>13</v>
      </c>
      <c r="E1080" s="9">
        <v>4.9394799999999997E-5</v>
      </c>
      <c r="F1080" s="8">
        <v>32.7969486</v>
      </c>
      <c r="G1080" s="3" t="s">
        <v>74</v>
      </c>
      <c r="H1080" s="4">
        <f t="shared" si="16"/>
        <v>1.61999871670728E-3</v>
      </c>
    </row>
    <row r="1081" spans="1:8" ht="15.75">
      <c r="A1081" s="13">
        <v>1072</v>
      </c>
      <c r="B1081" s="3" t="s">
        <v>2214</v>
      </c>
      <c r="C1081" s="3" t="s">
        <v>2215</v>
      </c>
      <c r="D1081" s="3" t="s">
        <v>13</v>
      </c>
      <c r="E1081" s="9">
        <v>3.8547541000000002E-3</v>
      </c>
      <c r="F1081" s="8">
        <v>48.878864</v>
      </c>
      <c r="G1081" s="3" t="s">
        <v>74</v>
      </c>
      <c r="H1081" s="4">
        <f t="shared" si="16"/>
        <v>0.18841600140734241</v>
      </c>
    </row>
    <row r="1082" spans="1:8" ht="15.75">
      <c r="A1082" s="13">
        <v>1073</v>
      </c>
      <c r="B1082" s="3" t="s">
        <v>2216</v>
      </c>
      <c r="C1082" s="3" t="s">
        <v>2217</v>
      </c>
      <c r="D1082" s="3" t="s">
        <v>13</v>
      </c>
      <c r="E1082" s="9">
        <v>9.1835481900000002E-2</v>
      </c>
      <c r="F1082" s="8">
        <v>26.226900000000001</v>
      </c>
      <c r="G1082" s="3" t="s">
        <v>77</v>
      </c>
      <c r="H1082" s="4">
        <f t="shared" si="16"/>
        <v>2.40856000024311</v>
      </c>
    </row>
    <row r="1083" spans="1:8" ht="15.75">
      <c r="A1083" s="13">
        <v>1074</v>
      </c>
      <c r="B1083" s="3" t="s">
        <v>2218</v>
      </c>
      <c r="C1083" s="3" t="s">
        <v>2219</v>
      </c>
      <c r="D1083" s="3" t="s">
        <v>13</v>
      </c>
      <c r="E1083" s="9">
        <v>7.9365100000000004E-5</v>
      </c>
      <c r="F1083" s="8">
        <v>12.6</v>
      </c>
      <c r="G1083" s="3" t="s">
        <v>74</v>
      </c>
      <c r="H1083" s="4">
        <f t="shared" si="16"/>
        <v>1.0000002600000001E-3</v>
      </c>
    </row>
    <row r="1084" spans="1:8" ht="15.75">
      <c r="A1084" s="13">
        <v>1075</v>
      </c>
      <c r="B1084" s="3" t="s">
        <v>2220</v>
      </c>
      <c r="C1084" s="3" t="s">
        <v>2221</v>
      </c>
      <c r="D1084" s="3" t="s">
        <v>13</v>
      </c>
      <c r="E1084" s="9">
        <v>0.38325700000000001</v>
      </c>
      <c r="F1084" s="8">
        <v>12</v>
      </c>
      <c r="G1084" s="3" t="s">
        <v>77</v>
      </c>
      <c r="H1084" s="4">
        <f t="shared" si="16"/>
        <v>4.5990840000000004</v>
      </c>
    </row>
    <row r="1085" spans="1:8" ht="15.75">
      <c r="A1085" s="13">
        <v>1076</v>
      </c>
      <c r="B1085" s="3" t="s">
        <v>2222</v>
      </c>
      <c r="C1085" s="3" t="s">
        <v>2223</v>
      </c>
      <c r="D1085" s="3" t="s">
        <v>13</v>
      </c>
      <c r="E1085" s="9">
        <v>1.103035E-3</v>
      </c>
      <c r="F1085" s="8">
        <v>47.686610000000002</v>
      </c>
      <c r="G1085" s="3" t="s">
        <v>73</v>
      </c>
      <c r="H1085" s="4">
        <f t="shared" si="16"/>
        <v>5.2599999861350007E-2</v>
      </c>
    </row>
    <row r="1086" spans="1:8" ht="15.75">
      <c r="A1086" s="13">
        <v>1077</v>
      </c>
      <c r="B1086" s="3" t="s">
        <v>2224</v>
      </c>
      <c r="C1086" s="3" t="s">
        <v>2225</v>
      </c>
      <c r="D1086" s="3" t="s">
        <v>13</v>
      </c>
      <c r="E1086" s="9">
        <v>0.47706729460000002</v>
      </c>
      <c r="F1086" s="8">
        <v>51.374108999999997</v>
      </c>
      <c r="G1086" s="3" t="s">
        <v>77</v>
      </c>
      <c r="H1086" s="4">
        <f t="shared" si="16"/>
        <v>24.508907193115512</v>
      </c>
    </row>
    <row r="1087" spans="1:8" ht="15.75">
      <c r="A1087" s="13">
        <v>1078</v>
      </c>
      <c r="B1087" s="3" t="s">
        <v>2226</v>
      </c>
      <c r="C1087" s="3" t="s">
        <v>2227</v>
      </c>
      <c r="D1087" s="3" t="s">
        <v>13</v>
      </c>
      <c r="E1087" s="9">
        <v>0.2179063587</v>
      </c>
      <c r="F1087" s="8">
        <v>502.09242740000002</v>
      </c>
      <c r="G1087" s="3" t="s">
        <v>76</v>
      </c>
      <c r="H1087" s="4">
        <f t="shared" si="16"/>
        <v>109.40913258557811</v>
      </c>
    </row>
    <row r="1088" spans="1:8" ht="15.75">
      <c r="A1088" s="13">
        <v>1079</v>
      </c>
      <c r="B1088" s="3" t="s">
        <v>2228</v>
      </c>
      <c r="C1088" s="3" t="s">
        <v>2229</v>
      </c>
      <c r="D1088" s="3" t="s">
        <v>13</v>
      </c>
      <c r="E1088" s="9">
        <v>3.6545765600000002E-2</v>
      </c>
      <c r="F1088" s="8">
        <v>395.90769999999998</v>
      </c>
      <c r="G1088" s="3" t="s">
        <v>75</v>
      </c>
      <c r="H1088" s="4">
        <f t="shared" si="16"/>
        <v>14.468750003435121</v>
      </c>
    </row>
    <row r="1089" spans="1:8" ht="15.75">
      <c r="A1089" s="13">
        <v>1080</v>
      </c>
      <c r="B1089" s="3" t="s">
        <v>2230</v>
      </c>
      <c r="C1089" s="3" t="s">
        <v>2231</v>
      </c>
      <c r="D1089" s="3" t="s">
        <v>13</v>
      </c>
      <c r="E1089" s="9">
        <v>7.6091596400000003E-2</v>
      </c>
      <c r="F1089" s="8">
        <v>43.059192000000003</v>
      </c>
      <c r="G1089" s="3" t="s">
        <v>74</v>
      </c>
      <c r="H1089" s="4">
        <f t="shared" si="16"/>
        <v>3.2764426589741094</v>
      </c>
    </row>
    <row r="1090" spans="1:8" ht="15.75">
      <c r="A1090" s="13">
        <v>1081</v>
      </c>
      <c r="B1090" s="3" t="s">
        <v>2232</v>
      </c>
      <c r="C1090" s="3" t="s">
        <v>2233</v>
      </c>
      <c r="D1090" s="3" t="s">
        <v>13</v>
      </c>
      <c r="E1090" s="9">
        <v>1.5291577E-3</v>
      </c>
      <c r="F1090" s="8">
        <v>1071.9989615</v>
      </c>
      <c r="G1090" s="3" t="s">
        <v>79</v>
      </c>
      <c r="H1090" s="4">
        <f t="shared" si="16"/>
        <v>1.6392554663697285</v>
      </c>
    </row>
    <row r="1091" spans="1:8" ht="15.75">
      <c r="A1091" s="13">
        <v>1082</v>
      </c>
      <c r="B1091" s="3" t="s">
        <v>2234</v>
      </c>
      <c r="C1091" s="3" t="s">
        <v>2235</v>
      </c>
      <c r="D1091" s="3" t="s">
        <v>13</v>
      </c>
      <c r="E1091" s="9">
        <v>4.4202073000000003E-3</v>
      </c>
      <c r="F1091" s="8">
        <v>344.22801879999997</v>
      </c>
      <c r="G1091" s="3" t="s">
        <v>74</v>
      </c>
      <c r="H1091" s="4">
        <f t="shared" si="16"/>
        <v>1.5215592015642971</v>
      </c>
    </row>
    <row r="1092" spans="1:8" ht="15.75">
      <c r="A1092" s="13">
        <v>1083</v>
      </c>
      <c r="B1092" s="3" t="s">
        <v>2236</v>
      </c>
      <c r="C1092" s="3" t="s">
        <v>2237</v>
      </c>
      <c r="D1092" s="3" t="s">
        <v>13</v>
      </c>
      <c r="E1092" s="9">
        <v>1.0941929E-3</v>
      </c>
      <c r="F1092" s="8">
        <v>146.43464220000001</v>
      </c>
      <c r="G1092" s="3" t="s">
        <v>75</v>
      </c>
      <c r="H1092" s="4">
        <f t="shared" si="16"/>
        <v>0.1602277458092804</v>
      </c>
    </row>
    <row r="1093" spans="1:8" ht="15.75">
      <c r="A1093" s="13">
        <v>1084</v>
      </c>
      <c r="B1093" s="3" t="s">
        <v>2238</v>
      </c>
      <c r="C1093" s="3" t="s">
        <v>2239</v>
      </c>
      <c r="D1093" s="3" t="s">
        <v>13</v>
      </c>
      <c r="E1093" s="9">
        <v>1.0454891E-3</v>
      </c>
      <c r="F1093" s="8">
        <v>34.343142399999998</v>
      </c>
      <c r="G1093" s="3" t="s">
        <v>74</v>
      </c>
      <c r="H1093" s="4">
        <f t="shared" si="16"/>
        <v>3.5905381038947838E-2</v>
      </c>
    </row>
    <row r="1094" spans="1:8" ht="15.75">
      <c r="A1094" s="13">
        <v>1085</v>
      </c>
      <c r="B1094" s="3" t="s">
        <v>2240</v>
      </c>
      <c r="C1094" s="3" t="s">
        <v>2241</v>
      </c>
      <c r="D1094" s="3" t="s">
        <v>13</v>
      </c>
      <c r="E1094" s="9">
        <v>8.5940199999999994E-5</v>
      </c>
      <c r="F1094" s="8">
        <v>61.088999999999999</v>
      </c>
      <c r="G1094" s="3" t="s">
        <v>74</v>
      </c>
      <c r="H1094" s="4">
        <f t="shared" si="16"/>
        <v>5.2500008777999997E-3</v>
      </c>
    </row>
    <row r="1095" spans="1:8" ht="15.75">
      <c r="A1095" s="13">
        <v>1086</v>
      </c>
      <c r="B1095" s="3" t="s">
        <v>2242</v>
      </c>
      <c r="C1095" s="3" t="s">
        <v>2243</v>
      </c>
      <c r="D1095" s="3" t="s">
        <v>13</v>
      </c>
      <c r="E1095" s="9">
        <v>5.8991419999999996E-3</v>
      </c>
      <c r="F1095" s="8">
        <v>15.253205599999999</v>
      </c>
      <c r="G1095" s="3" t="s">
        <v>82</v>
      </c>
      <c r="H1095" s="4">
        <f t="shared" si="16"/>
        <v>8.9980825789595195E-2</v>
      </c>
    </row>
    <row r="1096" spans="1:8" ht="15.75">
      <c r="A1096" s="13">
        <v>1087</v>
      </c>
      <c r="B1096" s="3" t="s">
        <v>21</v>
      </c>
      <c r="C1096" s="3" t="s">
        <v>2244</v>
      </c>
      <c r="D1096" s="3" t="s">
        <v>13</v>
      </c>
      <c r="E1096" s="9">
        <v>0.29999999989999998</v>
      </c>
      <c r="F1096" s="8">
        <v>43732.0033128</v>
      </c>
      <c r="G1096" s="3" t="s">
        <v>81</v>
      </c>
      <c r="H1096" s="4">
        <f t="shared" si="16"/>
        <v>13119.600989466799</v>
      </c>
    </row>
    <row r="1097" spans="1:8" ht="15.75">
      <c r="A1097" s="13">
        <v>1088</v>
      </c>
      <c r="B1097" s="3" t="s">
        <v>2245</v>
      </c>
      <c r="C1097" s="3" t="s">
        <v>2246</v>
      </c>
      <c r="D1097" s="3" t="s">
        <v>13</v>
      </c>
      <c r="E1097" s="9">
        <v>1.2131115E-3</v>
      </c>
      <c r="F1097" s="8">
        <v>503.8394298</v>
      </c>
      <c r="G1097" s="3" t="s">
        <v>74</v>
      </c>
      <c r="H1097" s="4">
        <f t="shared" si="16"/>
        <v>0.61121340644382272</v>
      </c>
    </row>
    <row r="1098" spans="1:8" ht="15.75">
      <c r="A1098" s="13">
        <v>1089</v>
      </c>
      <c r="B1098" s="3" t="s">
        <v>2247</v>
      </c>
      <c r="C1098" s="3" t="s">
        <v>2248</v>
      </c>
      <c r="D1098" s="3" t="s">
        <v>13</v>
      </c>
      <c r="E1098" s="9">
        <v>2.0637227899999999E-2</v>
      </c>
      <c r="F1098" s="8">
        <v>154.9862808</v>
      </c>
      <c r="G1098" s="3" t="s">
        <v>73</v>
      </c>
      <c r="H1098" s="4">
        <f t="shared" si="16"/>
        <v>3.1984871982429941</v>
      </c>
    </row>
    <row r="1099" spans="1:8" ht="15.75">
      <c r="A1099" s="13">
        <v>1090</v>
      </c>
      <c r="B1099" s="3" t="s">
        <v>2249</v>
      </c>
      <c r="C1099" s="3" t="s">
        <v>2250</v>
      </c>
      <c r="D1099" s="3" t="s">
        <v>13</v>
      </c>
      <c r="E1099" s="9">
        <v>4.9845200000000003E-4</v>
      </c>
      <c r="F1099" s="8">
        <v>25.775200000000002</v>
      </c>
      <c r="G1099" s="3" t="s">
        <v>77</v>
      </c>
      <c r="H1099" s="4">
        <f t="shared" ref="H1099:H1162" si="17">E1099*F1099</f>
        <v>1.2847699990400002E-2</v>
      </c>
    </row>
    <row r="1100" spans="1:8" ht="15.75">
      <c r="A1100" s="13">
        <v>1091</v>
      </c>
      <c r="B1100" s="3" t="s">
        <v>2251</v>
      </c>
      <c r="C1100" s="3" t="s">
        <v>2252</v>
      </c>
      <c r="D1100" s="3" t="s">
        <v>13</v>
      </c>
      <c r="E1100" s="9">
        <v>0.2219504125</v>
      </c>
      <c r="F1100" s="8">
        <v>230.11567679999999</v>
      </c>
      <c r="G1100" s="3" t="s">
        <v>75</v>
      </c>
      <c r="H1100" s="4">
        <f t="shared" si="17"/>
        <v>51.074269388476679</v>
      </c>
    </row>
    <row r="1101" spans="1:8" ht="15.75">
      <c r="A1101" s="13">
        <v>1092</v>
      </c>
      <c r="B1101" s="3" t="s">
        <v>2253</v>
      </c>
      <c r="C1101" s="3" t="s">
        <v>2254</v>
      </c>
      <c r="D1101" s="3" t="s">
        <v>13</v>
      </c>
      <c r="E1101" s="9">
        <v>8.7201500000000001E-2</v>
      </c>
      <c r="F1101" s="8">
        <v>55.2</v>
      </c>
      <c r="G1101" s="3" t="s">
        <v>75</v>
      </c>
      <c r="H1101" s="4">
        <f t="shared" si="17"/>
        <v>4.8135228000000003</v>
      </c>
    </row>
    <row r="1102" spans="1:8" ht="15.75">
      <c r="A1102" s="13">
        <v>1093</v>
      </c>
      <c r="B1102" s="3" t="s">
        <v>2255</v>
      </c>
      <c r="C1102" s="3" t="s">
        <v>2256</v>
      </c>
      <c r="D1102" s="3" t="s">
        <v>13</v>
      </c>
      <c r="E1102" s="9">
        <v>6.2860967000000004E-3</v>
      </c>
      <c r="F1102" s="8">
        <v>128.16427139999999</v>
      </c>
      <c r="G1102" s="3" t="s">
        <v>75</v>
      </c>
      <c r="H1102" s="4">
        <f t="shared" si="17"/>
        <v>0.80565300350544433</v>
      </c>
    </row>
    <row r="1103" spans="1:8" ht="15.75">
      <c r="A1103" s="13">
        <v>1094</v>
      </c>
      <c r="B1103" s="3" t="s">
        <v>2257</v>
      </c>
      <c r="C1103" s="3" t="s">
        <v>2258</v>
      </c>
      <c r="D1103" s="3" t="s">
        <v>13</v>
      </c>
      <c r="E1103" s="9">
        <v>2.0246708299999999E-2</v>
      </c>
      <c r="F1103" s="8">
        <v>81.754622999999995</v>
      </c>
      <c r="G1103" s="3" t="s">
        <v>74</v>
      </c>
      <c r="H1103" s="4">
        <f t="shared" si="17"/>
        <v>1.6552620040574708</v>
      </c>
    </row>
    <row r="1104" spans="1:8" ht="15.75">
      <c r="A1104" s="13">
        <v>1095</v>
      </c>
      <c r="B1104" s="3" t="s">
        <v>2259</v>
      </c>
      <c r="C1104" s="3" t="s">
        <v>2260</v>
      </c>
      <c r="D1104" s="3" t="s">
        <v>13</v>
      </c>
      <c r="E1104" s="9">
        <v>4.7454439299999998E-2</v>
      </c>
      <c r="F1104" s="8">
        <v>60</v>
      </c>
      <c r="G1104" s="3" t="s">
        <v>76</v>
      </c>
      <c r="H1104" s="4">
        <f t="shared" si="17"/>
        <v>2.8472663579999997</v>
      </c>
    </row>
    <row r="1105" spans="1:8" ht="15.75">
      <c r="A1105" s="13">
        <v>1096</v>
      </c>
      <c r="B1105" s="3" t="s">
        <v>2261</v>
      </c>
      <c r="C1105" s="3" t="s">
        <v>2262</v>
      </c>
      <c r="D1105" s="3" t="s">
        <v>13</v>
      </c>
      <c r="E1105" s="9">
        <v>0.24994692869999999</v>
      </c>
      <c r="F1105" s="8">
        <v>70.514907100000002</v>
      </c>
      <c r="G1105" s="3" t="s">
        <v>74</v>
      </c>
      <c r="H1105" s="4">
        <f t="shared" si="17"/>
        <v>17.624984457210822</v>
      </c>
    </row>
    <row r="1106" spans="1:8" ht="15.75">
      <c r="A1106" s="13">
        <v>1097</v>
      </c>
      <c r="B1106" s="3" t="s">
        <v>2263</v>
      </c>
      <c r="C1106" s="3" t="s">
        <v>2264</v>
      </c>
      <c r="D1106" s="3" t="s">
        <v>13</v>
      </c>
      <c r="E1106" s="9">
        <v>7.0471899300000002E-2</v>
      </c>
      <c r="F1106" s="8">
        <v>198.55719999999999</v>
      </c>
      <c r="G1106" s="3" t="s">
        <v>74</v>
      </c>
      <c r="H1106" s="4">
        <f t="shared" si="17"/>
        <v>13.992703003689959</v>
      </c>
    </row>
    <row r="1107" spans="1:8" ht="15.75">
      <c r="A1107" s="13">
        <v>1098</v>
      </c>
      <c r="B1107" s="3" t="s">
        <v>2265</v>
      </c>
      <c r="C1107" s="3" t="s">
        <v>2266</v>
      </c>
      <c r="D1107" s="3" t="s">
        <v>13</v>
      </c>
      <c r="E1107" s="9">
        <v>0</v>
      </c>
      <c r="F1107" s="8">
        <v>91.720965000000007</v>
      </c>
      <c r="G1107" s="3" t="s">
        <v>74</v>
      </c>
      <c r="H1107" s="4">
        <f t="shared" si="17"/>
        <v>0</v>
      </c>
    </row>
    <row r="1108" spans="1:8" ht="15.75">
      <c r="A1108" s="13">
        <v>1099</v>
      </c>
      <c r="B1108" s="3" t="s">
        <v>2267</v>
      </c>
      <c r="C1108" s="3" t="s">
        <v>2268</v>
      </c>
      <c r="D1108" s="3" t="s">
        <v>13</v>
      </c>
      <c r="E1108" s="9">
        <v>4.7303642999999996E-3</v>
      </c>
      <c r="F1108" s="8">
        <v>9.7086948</v>
      </c>
      <c r="G1108" s="3" t="s">
        <v>74</v>
      </c>
      <c r="H1108" s="4">
        <f t="shared" si="17"/>
        <v>4.5925663281515636E-2</v>
      </c>
    </row>
    <row r="1109" spans="1:8" ht="15.75">
      <c r="A1109" s="13">
        <v>1100</v>
      </c>
      <c r="B1109" s="3" t="s">
        <v>2269</v>
      </c>
      <c r="C1109" s="3" t="s">
        <v>2270</v>
      </c>
      <c r="D1109" s="3" t="s">
        <v>13</v>
      </c>
      <c r="E1109" s="9">
        <v>0.3783734949</v>
      </c>
      <c r="F1109" s="8">
        <v>393.91317299999997</v>
      </c>
      <c r="G1109" s="3" t="s">
        <v>74</v>
      </c>
      <c r="H1109" s="4">
        <f t="shared" si="17"/>
        <v>149.04630395515829</v>
      </c>
    </row>
    <row r="1110" spans="1:8" ht="15.75">
      <c r="A1110" s="13">
        <v>1101</v>
      </c>
      <c r="B1110" s="3" t="s">
        <v>2271</v>
      </c>
      <c r="C1110" s="3" t="s">
        <v>2272</v>
      </c>
      <c r="D1110" s="3" t="s">
        <v>13</v>
      </c>
      <c r="E1110" s="9">
        <v>2.9649500000000001E-5</v>
      </c>
      <c r="F1110" s="8">
        <v>47.218359999999997</v>
      </c>
      <c r="G1110" s="3" t="s">
        <v>74</v>
      </c>
      <c r="H1110" s="4">
        <f t="shared" si="17"/>
        <v>1.4000007648200001E-3</v>
      </c>
    </row>
    <row r="1111" spans="1:8" ht="15.75">
      <c r="A1111" s="13">
        <v>1102</v>
      </c>
      <c r="B1111" s="3" t="s">
        <v>2273</v>
      </c>
      <c r="C1111" s="3" t="s">
        <v>2274</v>
      </c>
      <c r="D1111" s="3" t="s">
        <v>13</v>
      </c>
      <c r="E1111" s="9">
        <v>9.2562050999999996E-3</v>
      </c>
      <c r="F1111" s="8">
        <v>292.49495999999999</v>
      </c>
      <c r="G1111" s="3" t="s">
        <v>74</v>
      </c>
      <c r="H1111" s="4">
        <f t="shared" si="17"/>
        <v>2.7073933404762958</v>
      </c>
    </row>
    <row r="1112" spans="1:8" ht="15.75">
      <c r="A1112" s="13">
        <v>1103</v>
      </c>
      <c r="B1112" s="3" t="s">
        <v>2275</v>
      </c>
      <c r="C1112" s="3" t="s">
        <v>2276</v>
      </c>
      <c r="D1112" s="3" t="s">
        <v>13</v>
      </c>
      <c r="E1112" s="9">
        <v>0.14699804999999999</v>
      </c>
      <c r="F1112" s="8">
        <v>55.909100000000002</v>
      </c>
      <c r="G1112" s="3" t="s">
        <v>75</v>
      </c>
      <c r="H1112" s="4">
        <f t="shared" si="17"/>
        <v>8.2185286772549997</v>
      </c>
    </row>
    <row r="1113" spans="1:8" ht="15.75">
      <c r="A1113" s="13">
        <v>1104</v>
      </c>
      <c r="B1113" s="3" t="s">
        <v>2277</v>
      </c>
      <c r="C1113" s="3" t="s">
        <v>2278</v>
      </c>
      <c r="D1113" s="3" t="s">
        <v>13</v>
      </c>
      <c r="E1113" s="9">
        <v>1.47E-3</v>
      </c>
      <c r="F1113" s="8">
        <v>116</v>
      </c>
      <c r="G1113" s="3" t="s">
        <v>74</v>
      </c>
      <c r="H1113" s="4">
        <f t="shared" si="17"/>
        <v>0.17052</v>
      </c>
    </row>
    <row r="1114" spans="1:8" ht="15.75">
      <c r="A1114" s="13">
        <v>1105</v>
      </c>
      <c r="B1114" s="3" t="s">
        <v>2279</v>
      </c>
      <c r="C1114" s="3" t="s">
        <v>2280</v>
      </c>
      <c r="D1114" s="3" t="s">
        <v>13</v>
      </c>
      <c r="E1114" s="9">
        <v>0.243864</v>
      </c>
      <c r="F1114" s="8">
        <v>110</v>
      </c>
      <c r="G1114" s="3" t="s">
        <v>75</v>
      </c>
      <c r="H1114" s="4">
        <f t="shared" si="17"/>
        <v>26.825040000000001</v>
      </c>
    </row>
    <row r="1115" spans="1:8" ht="15.75">
      <c r="A1115" s="13">
        <v>1106</v>
      </c>
      <c r="B1115" s="3" t="s">
        <v>2281</v>
      </c>
      <c r="C1115" s="3" t="s">
        <v>2282</v>
      </c>
      <c r="D1115" s="3" t="s">
        <v>13</v>
      </c>
      <c r="E1115" s="9">
        <v>0.1304271605</v>
      </c>
      <c r="F1115" s="8">
        <v>50.551200000000001</v>
      </c>
      <c r="G1115" s="3" t="s">
        <v>82</v>
      </c>
      <c r="H1115" s="4">
        <f t="shared" si="17"/>
        <v>6.5932494758676006</v>
      </c>
    </row>
    <row r="1116" spans="1:8" ht="15.75">
      <c r="A1116" s="13">
        <v>1107</v>
      </c>
      <c r="B1116" s="3" t="s">
        <v>2283</v>
      </c>
      <c r="C1116" s="3" t="s">
        <v>2284</v>
      </c>
      <c r="D1116" s="3" t="s">
        <v>13</v>
      </c>
      <c r="E1116" s="9">
        <v>1.52844986E-2</v>
      </c>
      <c r="F1116" s="8">
        <v>236.51884799999999</v>
      </c>
      <c r="G1116" s="3" t="s">
        <v>74</v>
      </c>
      <c r="H1116" s="4">
        <f t="shared" si="17"/>
        <v>3.6150720011296125</v>
      </c>
    </row>
    <row r="1117" spans="1:8" ht="15.75">
      <c r="A1117" s="13">
        <v>1108</v>
      </c>
      <c r="B1117" s="3" t="s">
        <v>2285</v>
      </c>
      <c r="C1117" s="3" t="s">
        <v>2286</v>
      </c>
      <c r="D1117" s="3" t="s">
        <v>13</v>
      </c>
      <c r="E1117" s="9">
        <v>5.2778947399999998E-2</v>
      </c>
      <c r="F1117" s="8">
        <v>301.14999999999998</v>
      </c>
      <c r="G1117" s="3" t="s">
        <v>79</v>
      </c>
      <c r="H1117" s="4">
        <f t="shared" si="17"/>
        <v>15.894380009509998</v>
      </c>
    </row>
    <row r="1118" spans="1:8" ht="15.75">
      <c r="A1118" s="13">
        <v>1109</v>
      </c>
      <c r="B1118" s="3" t="s">
        <v>2287</v>
      </c>
      <c r="C1118" s="3" t="s">
        <v>2288</v>
      </c>
      <c r="D1118" s="3" t="s">
        <v>13</v>
      </c>
      <c r="E1118" s="9">
        <v>7.9524175500000002E-2</v>
      </c>
      <c r="F1118" s="8">
        <v>76.513499999999993</v>
      </c>
      <c r="G1118" s="3" t="s">
        <v>75</v>
      </c>
      <c r="H1118" s="4">
        <f t="shared" si="17"/>
        <v>6.0846730021192492</v>
      </c>
    </row>
    <row r="1119" spans="1:8" ht="15.75">
      <c r="A1119" s="13">
        <v>1110</v>
      </c>
      <c r="B1119" s="3" t="s">
        <v>2289</v>
      </c>
      <c r="C1119" s="3" t="s">
        <v>2290</v>
      </c>
      <c r="D1119" s="3" t="s">
        <v>13</v>
      </c>
      <c r="E1119" s="9">
        <v>1.16111563E-2</v>
      </c>
      <c r="F1119" s="8">
        <v>58.337650799999999</v>
      </c>
      <c r="G1119" s="3" t="s">
        <v>74</v>
      </c>
      <c r="H1119" s="4">
        <f t="shared" si="17"/>
        <v>0.67736758161361998</v>
      </c>
    </row>
    <row r="1120" spans="1:8" ht="15.75">
      <c r="A1120" s="13">
        <v>1111</v>
      </c>
      <c r="B1120" s="3" t="s">
        <v>2291</v>
      </c>
      <c r="C1120" s="3" t="s">
        <v>2292</v>
      </c>
      <c r="D1120" s="3" t="s">
        <v>13</v>
      </c>
      <c r="E1120" s="9">
        <v>1.1148149000000001E-3</v>
      </c>
      <c r="F1120" s="8">
        <v>356.399967</v>
      </c>
      <c r="G1120" s="3" t="s">
        <v>72</v>
      </c>
      <c r="H1120" s="4">
        <f t="shared" si="17"/>
        <v>0.39731999357110831</v>
      </c>
    </row>
    <row r="1121" spans="1:8" ht="15.75">
      <c r="A1121" s="13">
        <v>1112</v>
      </c>
      <c r="B1121" s="3" t="s">
        <v>2293</v>
      </c>
      <c r="C1121" s="3" t="s">
        <v>2294</v>
      </c>
      <c r="D1121" s="3" t="s">
        <v>13</v>
      </c>
      <c r="E1121" s="9">
        <v>0.2075071319</v>
      </c>
      <c r="F1121" s="8">
        <v>7790.8505269999996</v>
      </c>
      <c r="G1121" s="3" t="s">
        <v>72</v>
      </c>
      <c r="H1121" s="4">
        <f t="shared" si="17"/>
        <v>1616.6570479193736</v>
      </c>
    </row>
    <row r="1122" spans="1:8" ht="15.75">
      <c r="A1122" s="13">
        <v>1113</v>
      </c>
      <c r="B1122" s="3" t="s">
        <v>2295</v>
      </c>
      <c r="C1122" s="3" t="s">
        <v>2296</v>
      </c>
      <c r="D1122" s="3" t="s">
        <v>13</v>
      </c>
      <c r="E1122" s="9">
        <v>7.9338840000000004E-4</v>
      </c>
      <c r="F1122" s="8">
        <v>18.149999999999999</v>
      </c>
      <c r="G1122" s="3" t="s">
        <v>75</v>
      </c>
      <c r="H1122" s="4">
        <f t="shared" si="17"/>
        <v>1.439999946E-2</v>
      </c>
    </row>
    <row r="1123" spans="1:8" ht="15.75">
      <c r="A1123" s="13">
        <v>1114</v>
      </c>
      <c r="B1123" s="3" t="s">
        <v>2297</v>
      </c>
      <c r="C1123" s="3" t="s">
        <v>2298</v>
      </c>
      <c r="D1123" s="3" t="s">
        <v>13</v>
      </c>
      <c r="E1123" s="9">
        <v>4.0563500000000002E-3</v>
      </c>
      <c r="F1123" s="8">
        <v>200</v>
      </c>
      <c r="G1123" s="3" t="s">
        <v>74</v>
      </c>
      <c r="H1123" s="4">
        <f t="shared" si="17"/>
        <v>0.81127000000000005</v>
      </c>
    </row>
    <row r="1124" spans="1:8" ht="15.75">
      <c r="A1124" s="13">
        <v>1115</v>
      </c>
      <c r="B1124" s="3" t="s">
        <v>2299</v>
      </c>
      <c r="C1124" s="3" t="s">
        <v>2300</v>
      </c>
      <c r="D1124" s="3" t="s">
        <v>13</v>
      </c>
      <c r="E1124" s="9">
        <v>2.6145833300000001E-2</v>
      </c>
      <c r="F1124" s="8">
        <v>132.15575999999999</v>
      </c>
      <c r="G1124" s="3" t="s">
        <v>74</v>
      </c>
      <c r="H1124" s="4">
        <f t="shared" si="17"/>
        <v>3.4553224705948078</v>
      </c>
    </row>
    <row r="1125" spans="1:8" ht="15.75">
      <c r="A1125" s="13">
        <v>1116</v>
      </c>
      <c r="B1125" s="3" t="s">
        <v>2301</v>
      </c>
      <c r="C1125" s="3" t="s">
        <v>2302</v>
      </c>
      <c r="D1125" s="3" t="s">
        <v>13</v>
      </c>
      <c r="E1125" s="9">
        <v>0.1460795271</v>
      </c>
      <c r="F1125" s="8">
        <v>507.85693350000003</v>
      </c>
      <c r="G1125" s="3" t="s">
        <v>74</v>
      </c>
      <c r="H1125" s="4">
        <f t="shared" si="17"/>
        <v>74.187500680136154</v>
      </c>
    </row>
    <row r="1126" spans="1:8" ht="15.75">
      <c r="A1126" s="13">
        <v>1117</v>
      </c>
      <c r="B1126" s="3" t="s">
        <v>2303</v>
      </c>
      <c r="C1126" s="3" t="s">
        <v>2304</v>
      </c>
      <c r="D1126" s="3" t="s">
        <v>13</v>
      </c>
      <c r="E1126" s="9">
        <v>3.9438197600000002E-2</v>
      </c>
      <c r="F1126" s="8">
        <v>211.44729000000001</v>
      </c>
      <c r="G1126" s="3" t="s">
        <v>74</v>
      </c>
      <c r="H1126" s="4">
        <f t="shared" si="17"/>
        <v>8.3391000050045054</v>
      </c>
    </row>
    <row r="1127" spans="1:8" ht="15.75">
      <c r="A1127" s="13">
        <v>1118</v>
      </c>
      <c r="B1127" s="3" t="s">
        <v>2305</v>
      </c>
      <c r="C1127" s="3" t="s">
        <v>2306</v>
      </c>
      <c r="D1127" s="3" t="s">
        <v>13</v>
      </c>
      <c r="E1127" s="9">
        <v>1.3157889999999999E-4</v>
      </c>
      <c r="F1127" s="8">
        <v>82.08</v>
      </c>
      <c r="G1127" s="3" t="s">
        <v>75</v>
      </c>
      <c r="H1127" s="4">
        <f t="shared" si="17"/>
        <v>1.0799996111999999E-2</v>
      </c>
    </row>
    <row r="1128" spans="1:8" ht="15.75">
      <c r="A1128" s="13">
        <v>1119</v>
      </c>
      <c r="B1128" s="3" t="s">
        <v>2307</v>
      </c>
      <c r="C1128" s="3" t="s">
        <v>2308</v>
      </c>
      <c r="D1128" s="3" t="s">
        <v>114</v>
      </c>
      <c r="E1128" s="13"/>
      <c r="F1128" s="8">
        <v>0</v>
      </c>
      <c r="G1128" s="3" t="s">
        <v>73</v>
      </c>
      <c r="H1128" s="4">
        <f t="shared" si="17"/>
        <v>0</v>
      </c>
    </row>
    <row r="1129" spans="1:8" ht="15.75">
      <c r="A1129" s="13">
        <v>1120</v>
      </c>
      <c r="B1129" s="3" t="s">
        <v>2309</v>
      </c>
      <c r="C1129" s="3" t="s">
        <v>2310</v>
      </c>
      <c r="D1129" s="3" t="s">
        <v>114</v>
      </c>
      <c r="E1129" s="9">
        <v>3.6801752E-3</v>
      </c>
      <c r="F1129" s="8">
        <v>12.42</v>
      </c>
      <c r="G1129" s="3" t="s">
        <v>74</v>
      </c>
      <c r="H1129" s="4">
        <f t="shared" si="17"/>
        <v>4.5707775983999999E-2</v>
      </c>
    </row>
    <row r="1130" spans="1:8" ht="15.75">
      <c r="A1130" s="13">
        <v>1121</v>
      </c>
      <c r="B1130" s="3" t="s">
        <v>2311</v>
      </c>
      <c r="C1130" s="3" t="s">
        <v>2312</v>
      </c>
      <c r="D1130" s="3" t="s">
        <v>114</v>
      </c>
      <c r="E1130" s="9">
        <v>0</v>
      </c>
      <c r="F1130" s="8">
        <v>83.804699999999997</v>
      </c>
      <c r="G1130" s="3" t="s">
        <v>76</v>
      </c>
      <c r="H1130" s="4">
        <f t="shared" si="17"/>
        <v>0</v>
      </c>
    </row>
    <row r="1131" spans="1:8" ht="15.75">
      <c r="A1131" s="13">
        <v>1122</v>
      </c>
      <c r="B1131" s="3" t="s">
        <v>2313</v>
      </c>
      <c r="C1131" s="3" t="s">
        <v>2314</v>
      </c>
      <c r="D1131" s="3" t="s">
        <v>114</v>
      </c>
      <c r="E1131" s="9">
        <v>0</v>
      </c>
      <c r="F1131" s="8">
        <v>29.9873625</v>
      </c>
      <c r="G1131" s="3" t="s">
        <v>75</v>
      </c>
      <c r="H1131" s="4">
        <f t="shared" si="17"/>
        <v>0</v>
      </c>
    </row>
    <row r="1132" spans="1:8" ht="15.75">
      <c r="A1132" s="13">
        <v>1123</v>
      </c>
      <c r="B1132" s="3" t="s">
        <v>2315</v>
      </c>
      <c r="C1132" s="3" t="s">
        <v>2316</v>
      </c>
      <c r="D1132" s="3" t="s">
        <v>114</v>
      </c>
      <c r="E1132" s="9">
        <v>5.1490309999999997E-4</v>
      </c>
      <c r="F1132" s="8">
        <v>48.317247000000002</v>
      </c>
      <c r="G1132" s="3" t="s">
        <v>74</v>
      </c>
      <c r="H1132" s="4">
        <f t="shared" si="17"/>
        <v>2.48787002637657E-2</v>
      </c>
    </row>
    <row r="1133" spans="1:8" ht="15.75">
      <c r="A1133" s="13">
        <v>1124</v>
      </c>
      <c r="B1133" s="3" t="s">
        <v>2317</v>
      </c>
      <c r="C1133" s="3" t="s">
        <v>2318</v>
      </c>
      <c r="D1133" s="3" t="s">
        <v>114</v>
      </c>
      <c r="E1133" s="9">
        <v>0</v>
      </c>
      <c r="F1133" s="8">
        <v>654.58100000000002</v>
      </c>
      <c r="G1133" s="3" t="s">
        <v>74</v>
      </c>
      <c r="H1133" s="4">
        <f t="shared" si="17"/>
        <v>0</v>
      </c>
    </row>
    <row r="1134" spans="1:8" ht="15.75">
      <c r="A1134" s="13">
        <v>1125</v>
      </c>
      <c r="B1134" s="3" t="s">
        <v>2319</v>
      </c>
      <c r="C1134" s="3" t="s">
        <v>2320</v>
      </c>
      <c r="D1134" s="3" t="s">
        <v>114</v>
      </c>
      <c r="E1134" s="9">
        <v>6.2500000000000001E-5</v>
      </c>
      <c r="F1134" s="8">
        <v>56</v>
      </c>
      <c r="G1134" s="3" t="s">
        <v>75</v>
      </c>
      <c r="H1134" s="4">
        <f t="shared" si="17"/>
        <v>3.5000000000000001E-3</v>
      </c>
    </row>
    <row r="1135" spans="1:8" ht="15.75">
      <c r="A1135" s="13">
        <v>1126</v>
      </c>
      <c r="B1135" s="3" t="s">
        <v>2321</v>
      </c>
      <c r="C1135" s="3" t="s">
        <v>2322</v>
      </c>
      <c r="D1135" s="3" t="s">
        <v>114</v>
      </c>
      <c r="E1135" s="9">
        <v>3.8226299999999998E-4</v>
      </c>
      <c r="F1135" s="8">
        <v>65.923199999999994</v>
      </c>
      <c r="G1135" s="3" t="s">
        <v>74</v>
      </c>
      <c r="H1135" s="4">
        <f t="shared" si="17"/>
        <v>2.5200000201599997E-2</v>
      </c>
    </row>
    <row r="1136" spans="1:8" ht="15.75">
      <c r="A1136" s="13">
        <v>1127</v>
      </c>
      <c r="B1136" s="3" t="s">
        <v>2323</v>
      </c>
      <c r="C1136" s="3" t="s">
        <v>2324</v>
      </c>
      <c r="D1136" s="3" t="s">
        <v>114</v>
      </c>
      <c r="E1136" s="9">
        <v>0</v>
      </c>
      <c r="F1136" s="8">
        <v>159.30000000000001</v>
      </c>
      <c r="G1136" s="3" t="s">
        <v>73</v>
      </c>
      <c r="H1136" s="4">
        <f t="shared" si="17"/>
        <v>0</v>
      </c>
    </row>
    <row r="1137" spans="1:8" ht="15.75">
      <c r="A1137" s="13">
        <v>1128</v>
      </c>
      <c r="B1137" s="3" t="s">
        <v>2325</v>
      </c>
      <c r="C1137" s="3" t="s">
        <v>2326</v>
      </c>
      <c r="D1137" s="3" t="s">
        <v>114</v>
      </c>
      <c r="E1137" s="13"/>
      <c r="F1137" s="8">
        <v>0</v>
      </c>
      <c r="G1137" s="3" t="s">
        <v>73</v>
      </c>
      <c r="H1137" s="4">
        <f t="shared" si="17"/>
        <v>0</v>
      </c>
    </row>
    <row r="1138" spans="1:8" ht="15.75">
      <c r="A1138" s="13">
        <v>1129</v>
      </c>
      <c r="B1138" s="3" t="s">
        <v>2327</v>
      </c>
      <c r="C1138" s="3" t="s">
        <v>2328</v>
      </c>
      <c r="D1138" s="3" t="s">
        <v>114</v>
      </c>
      <c r="E1138" s="9">
        <v>0</v>
      </c>
      <c r="F1138" s="8">
        <v>2600</v>
      </c>
      <c r="G1138" s="3" t="s">
        <v>73</v>
      </c>
      <c r="H1138" s="4">
        <f t="shared" si="17"/>
        <v>0</v>
      </c>
    </row>
    <row r="1139" spans="1:8" ht="15.75">
      <c r="A1139" s="13">
        <v>1130</v>
      </c>
      <c r="B1139" s="3" t="s">
        <v>2329</v>
      </c>
      <c r="C1139" s="3" t="s">
        <v>2330</v>
      </c>
      <c r="D1139" s="3" t="s">
        <v>114</v>
      </c>
      <c r="E1139" s="9">
        <v>0</v>
      </c>
      <c r="F1139" s="8">
        <v>2232.3309119999999</v>
      </c>
      <c r="G1139" s="3" t="s">
        <v>74</v>
      </c>
      <c r="H1139" s="4">
        <f t="shared" si="17"/>
        <v>0</v>
      </c>
    </row>
    <row r="1140" spans="1:8" ht="15.75">
      <c r="A1140" s="13">
        <v>1131</v>
      </c>
      <c r="B1140" s="3" t="s">
        <v>2331</v>
      </c>
      <c r="C1140" s="3" t="s">
        <v>2332</v>
      </c>
      <c r="D1140" s="3" t="s">
        <v>114</v>
      </c>
      <c r="E1140" s="9">
        <v>2.6159999999999999E-2</v>
      </c>
      <c r="F1140" s="8">
        <v>59.75</v>
      </c>
      <c r="G1140" s="3" t="s">
        <v>79</v>
      </c>
      <c r="H1140" s="4">
        <f t="shared" si="17"/>
        <v>1.5630599999999999</v>
      </c>
    </row>
    <row r="1141" spans="1:8" ht="15.75">
      <c r="A1141" s="13">
        <v>1132</v>
      </c>
      <c r="B1141" s="3" t="s">
        <v>2333</v>
      </c>
      <c r="C1141" s="3" t="s">
        <v>2334</v>
      </c>
      <c r="D1141" s="3" t="s">
        <v>114</v>
      </c>
      <c r="E1141" s="9">
        <v>1.7338888899999998E-2</v>
      </c>
      <c r="F1141" s="8">
        <v>13.86</v>
      </c>
      <c r="G1141" s="3" t="s">
        <v>79</v>
      </c>
      <c r="H1141" s="4">
        <f t="shared" si="17"/>
        <v>0.24031700015399995</v>
      </c>
    </row>
    <row r="1142" spans="1:8" ht="15.75">
      <c r="A1142" s="13">
        <v>1133</v>
      </c>
      <c r="B1142" s="3" t="s">
        <v>2335</v>
      </c>
      <c r="C1142" s="3" t="s">
        <v>2336</v>
      </c>
      <c r="D1142" s="3" t="s">
        <v>114</v>
      </c>
      <c r="E1142" s="9">
        <v>0</v>
      </c>
      <c r="F1142" s="8">
        <v>1493.2648200000001</v>
      </c>
      <c r="G1142" s="3" t="s">
        <v>79</v>
      </c>
      <c r="H1142" s="4">
        <f t="shared" si="17"/>
        <v>0</v>
      </c>
    </row>
    <row r="1143" spans="1:8" ht="15.75">
      <c r="A1143" s="13">
        <v>1134</v>
      </c>
      <c r="B1143" s="3" t="s">
        <v>2337</v>
      </c>
      <c r="C1143" s="3" t="s">
        <v>2338</v>
      </c>
      <c r="D1143" s="3" t="s">
        <v>114</v>
      </c>
      <c r="E1143" s="9">
        <v>0</v>
      </c>
      <c r="F1143" s="8">
        <v>1016</v>
      </c>
      <c r="G1143" s="3" t="s">
        <v>76</v>
      </c>
      <c r="H1143" s="4">
        <f t="shared" si="17"/>
        <v>0</v>
      </c>
    </row>
    <row r="1144" spans="1:8" ht="15.75">
      <c r="A1144" s="13">
        <v>1135</v>
      </c>
      <c r="B1144" s="3" t="s">
        <v>2339</v>
      </c>
      <c r="C1144" s="3" t="s">
        <v>2340</v>
      </c>
      <c r="D1144" s="3" t="s">
        <v>114</v>
      </c>
      <c r="E1144" s="13"/>
      <c r="F1144" s="8">
        <v>0</v>
      </c>
      <c r="G1144" s="3" t="s">
        <v>74</v>
      </c>
      <c r="H1144" s="4">
        <f t="shared" si="17"/>
        <v>0</v>
      </c>
    </row>
    <row r="1145" spans="1:8" ht="15.75">
      <c r="A1145" s="13">
        <v>1136</v>
      </c>
      <c r="B1145" s="3" t="s">
        <v>2341</v>
      </c>
      <c r="C1145" s="3" t="s">
        <v>2342</v>
      </c>
      <c r="D1145" s="3" t="s">
        <v>114</v>
      </c>
      <c r="E1145" s="9">
        <v>0</v>
      </c>
      <c r="F1145" s="8">
        <v>618</v>
      </c>
      <c r="G1145" s="3" t="s">
        <v>77</v>
      </c>
      <c r="H1145" s="4">
        <f t="shared" si="17"/>
        <v>0</v>
      </c>
    </row>
    <row r="1146" spans="1:8" ht="15.75">
      <c r="A1146" s="13">
        <v>1137</v>
      </c>
      <c r="B1146" s="3" t="s">
        <v>62</v>
      </c>
      <c r="C1146" s="3" t="s">
        <v>2343</v>
      </c>
      <c r="D1146" s="3" t="s">
        <v>114</v>
      </c>
      <c r="E1146" s="9">
        <v>9.2955250000000003E-2</v>
      </c>
      <c r="F1146" s="8">
        <v>72.8</v>
      </c>
      <c r="G1146" s="3" t="s">
        <v>77</v>
      </c>
      <c r="H1146" s="4">
        <f t="shared" si="17"/>
        <v>6.7671422000000003</v>
      </c>
    </row>
    <row r="1147" spans="1:8" ht="15.75">
      <c r="A1147" s="13">
        <v>1138</v>
      </c>
      <c r="B1147" s="3" t="s">
        <v>2344</v>
      </c>
      <c r="C1147" s="3" t="s">
        <v>2345</v>
      </c>
      <c r="D1147" s="3" t="s">
        <v>114</v>
      </c>
      <c r="E1147" s="9">
        <v>0</v>
      </c>
      <c r="F1147" s="8">
        <v>163.94081850000001</v>
      </c>
      <c r="G1147" s="3" t="s">
        <v>79</v>
      </c>
      <c r="H1147" s="4">
        <f t="shared" si="17"/>
        <v>0</v>
      </c>
    </row>
    <row r="1148" spans="1:8" ht="15.75">
      <c r="A1148" s="13">
        <v>1139</v>
      </c>
      <c r="B1148" s="3" t="s">
        <v>2346</v>
      </c>
      <c r="C1148" s="3" t="s">
        <v>2347</v>
      </c>
      <c r="D1148" s="3" t="s">
        <v>114</v>
      </c>
      <c r="E1148" s="13"/>
      <c r="F1148" s="8">
        <v>0</v>
      </c>
      <c r="G1148" s="3" t="s">
        <v>74</v>
      </c>
      <c r="H1148" s="4">
        <f t="shared" si="17"/>
        <v>0</v>
      </c>
    </row>
    <row r="1149" spans="1:8" ht="15.75">
      <c r="A1149" s="13">
        <v>1140</v>
      </c>
      <c r="B1149" s="3" t="s">
        <v>2348</v>
      </c>
      <c r="C1149" s="3" t="s">
        <v>2349</v>
      </c>
      <c r="D1149" s="3" t="s">
        <v>114</v>
      </c>
      <c r="E1149" s="9">
        <v>0</v>
      </c>
      <c r="F1149" s="8">
        <v>92.4</v>
      </c>
      <c r="G1149" s="3" t="s">
        <v>75</v>
      </c>
      <c r="H1149" s="4">
        <f t="shared" si="17"/>
        <v>0</v>
      </c>
    </row>
    <row r="1150" spans="1:8" ht="15.75">
      <c r="A1150" s="13">
        <v>1141</v>
      </c>
      <c r="B1150" s="3" t="s">
        <v>2350</v>
      </c>
      <c r="C1150" s="3" t="s">
        <v>2351</v>
      </c>
      <c r="D1150" s="3" t="s">
        <v>114</v>
      </c>
      <c r="E1150" s="9">
        <v>0</v>
      </c>
      <c r="F1150" s="8">
        <v>65.967439999999996</v>
      </c>
      <c r="G1150" s="3" t="s">
        <v>75</v>
      </c>
      <c r="H1150" s="4">
        <f t="shared" si="17"/>
        <v>0</v>
      </c>
    </row>
    <row r="1151" spans="1:8" ht="15.75">
      <c r="A1151" s="13">
        <v>1142</v>
      </c>
      <c r="B1151" s="3" t="s">
        <v>2352</v>
      </c>
      <c r="C1151" s="3" t="s">
        <v>2353</v>
      </c>
      <c r="D1151" s="3" t="s">
        <v>114</v>
      </c>
      <c r="E1151" s="9">
        <v>0</v>
      </c>
      <c r="F1151" s="8">
        <v>17.311199800000001</v>
      </c>
      <c r="G1151" s="3" t="s">
        <v>74</v>
      </c>
      <c r="H1151" s="4">
        <f t="shared" si="17"/>
        <v>0</v>
      </c>
    </row>
    <row r="1152" spans="1:8" ht="15.75">
      <c r="A1152" s="13">
        <v>1143</v>
      </c>
      <c r="B1152" s="3" t="s">
        <v>2354</v>
      </c>
      <c r="C1152" s="3" t="s">
        <v>2355</v>
      </c>
      <c r="D1152" s="3" t="s">
        <v>114</v>
      </c>
      <c r="E1152" s="9">
        <v>1.6199999999999999E-3</v>
      </c>
      <c r="F1152" s="8">
        <v>3</v>
      </c>
      <c r="G1152" s="3" t="s">
        <v>74</v>
      </c>
      <c r="H1152" s="4">
        <f t="shared" si="17"/>
        <v>4.8599999999999997E-3</v>
      </c>
    </row>
    <row r="1153" spans="1:8" ht="15.75">
      <c r="A1153" s="13">
        <v>1144</v>
      </c>
      <c r="B1153" s="3" t="s">
        <v>2356</v>
      </c>
      <c r="C1153" s="3" t="s">
        <v>2357</v>
      </c>
      <c r="D1153" s="3" t="s">
        <v>114</v>
      </c>
      <c r="E1153" s="9">
        <v>5.5509299999999999E-4</v>
      </c>
      <c r="F1153" s="8">
        <v>5.4044999999999996</v>
      </c>
      <c r="G1153" s="3" t="s">
        <v>74</v>
      </c>
      <c r="H1153" s="4">
        <f t="shared" si="17"/>
        <v>3.0000001184999998E-3</v>
      </c>
    </row>
    <row r="1154" spans="1:8" ht="15.75">
      <c r="A1154" s="13">
        <v>1145</v>
      </c>
      <c r="B1154" s="3" t="s">
        <v>2358</v>
      </c>
      <c r="C1154" s="3" t="s">
        <v>2359</v>
      </c>
      <c r="D1154" s="3" t="s">
        <v>114</v>
      </c>
      <c r="E1154" s="9">
        <v>0.4474343824</v>
      </c>
      <c r="F1154" s="8">
        <v>378.57189440000002</v>
      </c>
      <c r="G1154" s="3" t="s">
        <v>74</v>
      </c>
      <c r="H1154" s="4">
        <f t="shared" si="17"/>
        <v>169.38608176486201</v>
      </c>
    </row>
    <row r="1155" spans="1:8" ht="15.75">
      <c r="A1155" s="13">
        <v>1146</v>
      </c>
      <c r="B1155" s="3" t="s">
        <v>2360</v>
      </c>
      <c r="C1155" s="3" t="s">
        <v>2361</v>
      </c>
      <c r="D1155" s="3" t="s">
        <v>114</v>
      </c>
      <c r="E1155" s="9">
        <v>3.2499999999999999E-3</v>
      </c>
      <c r="F1155" s="8">
        <v>22.08</v>
      </c>
      <c r="G1155" s="3" t="s">
        <v>74</v>
      </c>
      <c r="H1155" s="4">
        <f t="shared" si="17"/>
        <v>7.175999999999999E-2</v>
      </c>
    </row>
    <row r="1156" spans="1:8" ht="15.75">
      <c r="A1156" s="13">
        <v>1147</v>
      </c>
      <c r="B1156" s="3" t="s">
        <v>2362</v>
      </c>
      <c r="C1156" s="3" t="s">
        <v>2363</v>
      </c>
      <c r="D1156" s="3" t="s">
        <v>114</v>
      </c>
      <c r="E1156" s="9">
        <v>0</v>
      </c>
      <c r="F1156" s="8">
        <v>78.642899999999997</v>
      </c>
      <c r="G1156" s="3" t="s">
        <v>73</v>
      </c>
      <c r="H1156" s="4">
        <f t="shared" si="17"/>
        <v>0</v>
      </c>
    </row>
    <row r="1157" spans="1:8" ht="15.75">
      <c r="A1157" s="13">
        <v>1148</v>
      </c>
      <c r="B1157" s="3" t="s">
        <v>2364</v>
      </c>
      <c r="C1157" s="3" t="s">
        <v>2365</v>
      </c>
      <c r="D1157" s="3" t="s">
        <v>114</v>
      </c>
      <c r="E1157" s="9">
        <v>0</v>
      </c>
      <c r="F1157" s="8">
        <v>108.1212803</v>
      </c>
      <c r="G1157" s="3" t="s">
        <v>75</v>
      </c>
      <c r="H1157" s="4">
        <f t="shared" si="17"/>
        <v>0</v>
      </c>
    </row>
    <row r="1158" spans="1:8" ht="15.75">
      <c r="A1158" s="13">
        <v>1149</v>
      </c>
      <c r="B1158" s="3" t="s">
        <v>2366</v>
      </c>
      <c r="C1158" s="3" t="s">
        <v>2367</v>
      </c>
      <c r="D1158" s="3" t="s">
        <v>114</v>
      </c>
      <c r="E1158" s="9">
        <v>2.7160000000000001E-3</v>
      </c>
      <c r="F1158" s="8">
        <v>225</v>
      </c>
      <c r="G1158" s="3" t="s">
        <v>75</v>
      </c>
      <c r="H1158" s="4">
        <f t="shared" si="17"/>
        <v>0.61109999999999998</v>
      </c>
    </row>
    <row r="1159" spans="1:8" ht="15.75">
      <c r="A1159" s="13">
        <v>1150</v>
      </c>
      <c r="B1159" s="3" t="s">
        <v>2368</v>
      </c>
      <c r="C1159" s="3" t="s">
        <v>2369</v>
      </c>
      <c r="D1159" s="3" t="s">
        <v>114</v>
      </c>
      <c r="E1159" s="9">
        <v>0</v>
      </c>
      <c r="F1159" s="8">
        <v>6.5449999999999999</v>
      </c>
      <c r="G1159" s="3" t="s">
        <v>74</v>
      </c>
      <c r="H1159" s="4">
        <f t="shared" si="17"/>
        <v>0</v>
      </c>
    </row>
    <row r="1160" spans="1:8" ht="15.75">
      <c r="A1160" s="13">
        <v>1151</v>
      </c>
      <c r="B1160" s="3" t="s">
        <v>2370</v>
      </c>
      <c r="C1160" s="3" t="s">
        <v>2371</v>
      </c>
      <c r="D1160" s="3" t="s">
        <v>114</v>
      </c>
      <c r="E1160" s="9">
        <v>0</v>
      </c>
      <c r="F1160" s="8">
        <v>281.92711050000003</v>
      </c>
      <c r="G1160" s="3" t="s">
        <v>74</v>
      </c>
      <c r="H1160" s="4">
        <f t="shared" si="17"/>
        <v>0</v>
      </c>
    </row>
    <row r="1161" spans="1:8" ht="15.75">
      <c r="A1161" s="13">
        <v>1152</v>
      </c>
      <c r="B1161" s="3" t="s">
        <v>2372</v>
      </c>
      <c r="C1161" s="3" t="s">
        <v>2373</v>
      </c>
      <c r="D1161" s="3" t="s">
        <v>114</v>
      </c>
      <c r="E1161" s="9">
        <v>6.7579904999999999E-3</v>
      </c>
      <c r="F1161" s="8">
        <v>227.40014325000001</v>
      </c>
      <c r="G1161" s="3" t="s">
        <v>76</v>
      </c>
      <c r="H1161" s="4">
        <f t="shared" si="17"/>
        <v>1.5367680077821393</v>
      </c>
    </row>
    <row r="1162" spans="1:8" ht="15.75">
      <c r="A1162" s="13">
        <v>1153</v>
      </c>
      <c r="B1162" s="3" t="s">
        <v>2374</v>
      </c>
      <c r="C1162" s="3" t="s">
        <v>2375</v>
      </c>
      <c r="D1162" s="3" t="s">
        <v>114</v>
      </c>
      <c r="E1162" s="9">
        <v>4.0751000000000002E-6</v>
      </c>
      <c r="F1162" s="8">
        <v>228.21315569999999</v>
      </c>
      <c r="G1162" s="3" t="s">
        <v>74</v>
      </c>
      <c r="H1162" s="4">
        <f t="shared" si="17"/>
        <v>9.2999143079306997E-4</v>
      </c>
    </row>
    <row r="1163" spans="1:8" ht="15.75">
      <c r="A1163" s="13">
        <v>1154</v>
      </c>
      <c r="B1163" s="3" t="s">
        <v>2376</v>
      </c>
      <c r="C1163" s="3" t="s">
        <v>2377</v>
      </c>
      <c r="D1163" s="3" t="s">
        <v>114</v>
      </c>
      <c r="E1163" s="9">
        <v>5.7869569999999997E-4</v>
      </c>
      <c r="F1163" s="8">
        <v>12.920391</v>
      </c>
      <c r="G1163" s="3" t="s">
        <v>77</v>
      </c>
      <c r="H1163" s="4">
        <f t="shared" ref="H1163:H1226" si="18">E1163*F1163</f>
        <v>7.4769747140187E-3</v>
      </c>
    </row>
    <row r="1164" spans="1:8" ht="15.75">
      <c r="A1164" s="13">
        <v>1155</v>
      </c>
      <c r="B1164" s="3" t="s">
        <v>2378</v>
      </c>
      <c r="C1164" s="3" t="s">
        <v>2379</v>
      </c>
      <c r="D1164" s="3" t="s">
        <v>114</v>
      </c>
      <c r="E1164" s="9">
        <v>0</v>
      </c>
      <c r="F1164" s="8">
        <v>2605.2758514000002</v>
      </c>
      <c r="G1164" s="3" t="s">
        <v>75</v>
      </c>
      <c r="H1164" s="4">
        <f t="shared" si="18"/>
        <v>0</v>
      </c>
    </row>
    <row r="1165" spans="1:8" ht="15.75">
      <c r="A1165" s="13">
        <v>1156</v>
      </c>
      <c r="B1165" s="3" t="s">
        <v>2380</v>
      </c>
      <c r="C1165" s="3" t="s">
        <v>2381</v>
      </c>
      <c r="D1165" s="3" t="s">
        <v>114</v>
      </c>
      <c r="E1165" s="9">
        <v>0</v>
      </c>
      <c r="F1165" s="8">
        <v>56.88</v>
      </c>
      <c r="G1165" s="3" t="s">
        <v>74</v>
      </c>
      <c r="H1165" s="4">
        <f t="shared" si="18"/>
        <v>0</v>
      </c>
    </row>
    <row r="1166" spans="1:8" ht="15.75">
      <c r="A1166" s="13">
        <v>1157</v>
      </c>
      <c r="B1166" s="3" t="s">
        <v>2382</v>
      </c>
      <c r="C1166" s="3" t="s">
        <v>2383</v>
      </c>
      <c r="D1166" s="3" t="s">
        <v>114</v>
      </c>
      <c r="E1166" s="9">
        <v>2.4888889999999999E-4</v>
      </c>
      <c r="F1166" s="8">
        <v>470.25</v>
      </c>
      <c r="G1166" s="3" t="s">
        <v>75</v>
      </c>
      <c r="H1166" s="4">
        <f t="shared" si="18"/>
        <v>0.11704000522499999</v>
      </c>
    </row>
    <row r="1167" spans="1:8" ht="15.75">
      <c r="A1167" s="13">
        <v>1158</v>
      </c>
      <c r="B1167" s="3" t="s">
        <v>2384</v>
      </c>
      <c r="C1167" s="3" t="s">
        <v>2385</v>
      </c>
      <c r="D1167" s="3" t="s">
        <v>114</v>
      </c>
      <c r="E1167" s="9">
        <v>0</v>
      </c>
      <c r="F1167" s="8">
        <v>726</v>
      </c>
      <c r="G1167" s="3" t="s">
        <v>75</v>
      </c>
      <c r="H1167" s="4">
        <f t="shared" si="18"/>
        <v>0</v>
      </c>
    </row>
    <row r="1168" spans="1:8" ht="15.75">
      <c r="A1168" s="13">
        <v>1159</v>
      </c>
      <c r="B1168" s="3" t="s">
        <v>2386</v>
      </c>
      <c r="C1168" s="3" t="s">
        <v>2387</v>
      </c>
      <c r="D1168" s="3" t="s">
        <v>114</v>
      </c>
      <c r="E1168" s="9">
        <v>0</v>
      </c>
      <c r="F1168" s="8">
        <v>532.04470000000003</v>
      </c>
      <c r="G1168" s="3" t="s">
        <v>79</v>
      </c>
      <c r="H1168" s="4">
        <f t="shared" si="18"/>
        <v>0</v>
      </c>
    </row>
    <row r="1169" spans="1:8" ht="15.75">
      <c r="A1169" s="13">
        <v>1160</v>
      </c>
      <c r="B1169" s="3" t="s">
        <v>2388</v>
      </c>
      <c r="C1169" s="3" t="s">
        <v>2389</v>
      </c>
      <c r="D1169" s="3" t="s">
        <v>114</v>
      </c>
      <c r="E1169" s="9">
        <v>0</v>
      </c>
      <c r="F1169" s="8">
        <v>33.25</v>
      </c>
      <c r="G1169" s="3" t="s">
        <v>73</v>
      </c>
      <c r="H1169" s="4">
        <f t="shared" si="18"/>
        <v>0</v>
      </c>
    </row>
    <row r="1170" spans="1:8" ht="15.75">
      <c r="A1170" s="13">
        <v>1161</v>
      </c>
      <c r="B1170" s="3" t="s">
        <v>2390</v>
      </c>
      <c r="C1170" s="3" t="s">
        <v>2391</v>
      </c>
      <c r="D1170" s="3" t="s">
        <v>114</v>
      </c>
      <c r="E1170" s="9">
        <v>0</v>
      </c>
      <c r="F1170" s="8">
        <v>82.474587499999998</v>
      </c>
      <c r="G1170" s="3" t="s">
        <v>76</v>
      </c>
      <c r="H1170" s="4">
        <f t="shared" si="18"/>
        <v>0</v>
      </c>
    </row>
    <row r="1171" spans="1:8" ht="15.75">
      <c r="A1171" s="13">
        <v>1162</v>
      </c>
      <c r="B1171" s="3" t="s">
        <v>2392</v>
      </c>
      <c r="C1171" s="3" t="s">
        <v>2393</v>
      </c>
      <c r="D1171" s="3" t="s">
        <v>114</v>
      </c>
      <c r="E1171" s="9">
        <v>5.7322570000000003E-2</v>
      </c>
      <c r="F1171" s="8">
        <v>4.6494495999999996</v>
      </c>
      <c r="G1171" s="3" t="s">
        <v>75</v>
      </c>
      <c r="H1171" s="4">
        <f t="shared" si="18"/>
        <v>0.26651840015747197</v>
      </c>
    </row>
    <row r="1172" spans="1:8" ht="15.75">
      <c r="A1172" s="13">
        <v>1163</v>
      </c>
      <c r="B1172" s="3" t="s">
        <v>2394</v>
      </c>
      <c r="C1172" s="3" t="s">
        <v>2395</v>
      </c>
      <c r="D1172" s="3" t="s">
        <v>114</v>
      </c>
      <c r="E1172" s="9">
        <v>0</v>
      </c>
      <c r="F1172" s="8">
        <v>24.007530299999999</v>
      </c>
      <c r="G1172" s="3" t="s">
        <v>74</v>
      </c>
      <c r="H1172" s="4">
        <f t="shared" si="18"/>
        <v>0</v>
      </c>
    </row>
    <row r="1173" spans="1:8" ht="15.75">
      <c r="A1173" s="13">
        <v>1164</v>
      </c>
      <c r="B1173" s="3" t="s">
        <v>2396</v>
      </c>
      <c r="C1173" s="3" t="s">
        <v>2397</v>
      </c>
      <c r="D1173" s="3" t="s">
        <v>114</v>
      </c>
      <c r="E1173" s="9">
        <v>1.0762470000000001E-4</v>
      </c>
      <c r="F1173" s="8">
        <v>405.11158</v>
      </c>
      <c r="G1173" s="3" t="s">
        <v>79</v>
      </c>
      <c r="H1173" s="4">
        <f t="shared" si="18"/>
        <v>4.3600012264026003E-2</v>
      </c>
    </row>
    <row r="1174" spans="1:8" ht="15.75">
      <c r="A1174" s="13">
        <v>1165</v>
      </c>
      <c r="B1174" s="3" t="s">
        <v>2398</v>
      </c>
      <c r="C1174" s="3" t="s">
        <v>2399</v>
      </c>
      <c r="D1174" s="3" t="s">
        <v>114</v>
      </c>
      <c r="E1174" s="9">
        <v>0</v>
      </c>
      <c r="F1174" s="8">
        <v>805.59603800000002</v>
      </c>
      <c r="G1174" s="3" t="s">
        <v>74</v>
      </c>
      <c r="H1174" s="4">
        <f t="shared" si="18"/>
        <v>0</v>
      </c>
    </row>
    <row r="1175" spans="1:8" ht="15.75">
      <c r="A1175" s="13">
        <v>1166</v>
      </c>
      <c r="B1175" s="3" t="s">
        <v>2400</v>
      </c>
      <c r="C1175" s="3" t="s">
        <v>2401</v>
      </c>
      <c r="D1175" s="3" t="s">
        <v>114</v>
      </c>
      <c r="E1175" s="9">
        <v>6.2E-4</v>
      </c>
      <c r="F1175" s="8">
        <v>99.5</v>
      </c>
      <c r="G1175" s="3" t="s">
        <v>75</v>
      </c>
      <c r="H1175" s="4">
        <f t="shared" si="18"/>
        <v>6.1690000000000002E-2</v>
      </c>
    </row>
    <row r="1176" spans="1:8" ht="15.75">
      <c r="A1176" s="13">
        <v>1167</v>
      </c>
      <c r="B1176" s="3" t="s">
        <v>2402</v>
      </c>
      <c r="C1176" s="3" t="s">
        <v>2403</v>
      </c>
      <c r="D1176" s="3" t="s">
        <v>114</v>
      </c>
      <c r="E1176" s="9">
        <v>0</v>
      </c>
      <c r="F1176" s="8">
        <v>17.000399999999999</v>
      </c>
      <c r="G1176" s="3" t="s">
        <v>74</v>
      </c>
      <c r="H1176" s="4">
        <f t="shared" si="18"/>
        <v>0</v>
      </c>
    </row>
    <row r="1177" spans="1:8" ht="15.75">
      <c r="A1177" s="13">
        <v>1168</v>
      </c>
      <c r="B1177" s="3" t="s">
        <v>2404</v>
      </c>
      <c r="C1177" s="3" t="s">
        <v>2405</v>
      </c>
      <c r="D1177" s="3" t="s">
        <v>114</v>
      </c>
      <c r="E1177" s="9">
        <v>0</v>
      </c>
      <c r="F1177" s="8">
        <v>23.726863999999999</v>
      </c>
      <c r="G1177" s="3" t="s">
        <v>74</v>
      </c>
      <c r="H1177" s="4">
        <f t="shared" si="18"/>
        <v>0</v>
      </c>
    </row>
    <row r="1178" spans="1:8" ht="15.75">
      <c r="A1178" s="13">
        <v>1169</v>
      </c>
      <c r="B1178" s="3" t="s">
        <v>2406</v>
      </c>
      <c r="C1178" s="3" t="s">
        <v>2407</v>
      </c>
      <c r="D1178" s="3" t="s">
        <v>114</v>
      </c>
      <c r="E1178" s="9">
        <v>2.9492265699999999E-2</v>
      </c>
      <c r="F1178" s="8">
        <v>37.366</v>
      </c>
      <c r="G1178" s="3" t="s">
        <v>74</v>
      </c>
      <c r="H1178" s="4">
        <f t="shared" si="18"/>
        <v>1.1020080001462</v>
      </c>
    </row>
    <row r="1179" spans="1:8" ht="15.75">
      <c r="A1179" s="13">
        <v>1170</v>
      </c>
      <c r="B1179" s="3" t="s">
        <v>2408</v>
      </c>
      <c r="C1179" s="3" t="s">
        <v>2409</v>
      </c>
      <c r="D1179" s="3" t="s">
        <v>114</v>
      </c>
      <c r="E1179" s="9">
        <v>3.0310332999999999E-3</v>
      </c>
      <c r="F1179" s="8">
        <v>91.05</v>
      </c>
      <c r="G1179" s="3" t="s">
        <v>74</v>
      </c>
      <c r="H1179" s="4">
        <f t="shared" si="18"/>
        <v>0.27597558196499999</v>
      </c>
    </row>
    <row r="1180" spans="1:8" ht="15.75">
      <c r="A1180" s="13">
        <v>1171</v>
      </c>
      <c r="B1180" s="3" t="s">
        <v>2410</v>
      </c>
      <c r="C1180" s="3" t="s">
        <v>2411</v>
      </c>
      <c r="D1180" s="3" t="s">
        <v>114</v>
      </c>
      <c r="E1180" s="9">
        <v>0.13040054000000001</v>
      </c>
      <c r="F1180" s="8">
        <v>4491</v>
      </c>
      <c r="G1180" s="3" t="s">
        <v>75</v>
      </c>
      <c r="H1180" s="4">
        <f t="shared" si="18"/>
        <v>585.62882514</v>
      </c>
    </row>
    <row r="1181" spans="1:8" ht="15.75">
      <c r="A1181" s="13">
        <v>1172</v>
      </c>
      <c r="B1181" s="3" t="s">
        <v>2412</v>
      </c>
      <c r="C1181" s="3" t="s">
        <v>2413</v>
      </c>
      <c r="D1181" s="3" t="s">
        <v>114</v>
      </c>
      <c r="E1181" s="9">
        <v>8.9125000000000001E-4</v>
      </c>
      <c r="F1181" s="8">
        <v>4</v>
      </c>
      <c r="G1181" s="3" t="s">
        <v>73</v>
      </c>
      <c r="H1181" s="4">
        <f t="shared" si="18"/>
        <v>3.565E-3</v>
      </c>
    </row>
    <row r="1182" spans="1:8" ht="15.75">
      <c r="A1182" s="13">
        <v>1173</v>
      </c>
      <c r="B1182" s="3" t="s">
        <v>2414</v>
      </c>
      <c r="C1182" s="3" t="s">
        <v>2415</v>
      </c>
      <c r="D1182" s="3" t="s">
        <v>114</v>
      </c>
      <c r="E1182" s="9">
        <v>1.1234712000000001E-3</v>
      </c>
      <c r="F1182" s="8">
        <v>38.612580321000003</v>
      </c>
      <c r="G1182" s="3" t="s">
        <v>74</v>
      </c>
      <c r="H1182" s="4">
        <f t="shared" si="18"/>
        <v>4.3380121948330262E-2</v>
      </c>
    </row>
    <row r="1183" spans="1:8" ht="15.75">
      <c r="A1183" s="13">
        <v>1174</v>
      </c>
      <c r="B1183" s="3" t="s">
        <v>2416</v>
      </c>
      <c r="C1183" s="3" t="s">
        <v>2417</v>
      </c>
      <c r="D1183" s="3" t="s">
        <v>114</v>
      </c>
      <c r="E1183" s="9">
        <v>3.3000000000000003E-5</v>
      </c>
      <c r="F1183" s="8">
        <v>41.6</v>
      </c>
      <c r="G1183" s="3" t="s">
        <v>77</v>
      </c>
      <c r="H1183" s="4">
        <f t="shared" si="18"/>
        <v>1.3728000000000002E-3</v>
      </c>
    </row>
    <row r="1184" spans="1:8" ht="15.75">
      <c r="A1184" s="13">
        <v>1175</v>
      </c>
      <c r="B1184" s="3" t="s">
        <v>2418</v>
      </c>
      <c r="C1184" s="3" t="s">
        <v>2419</v>
      </c>
      <c r="D1184" s="3" t="s">
        <v>114</v>
      </c>
      <c r="E1184" s="9">
        <v>7.7086299999999994E-5</v>
      </c>
      <c r="F1184" s="8">
        <v>67.638484649999995</v>
      </c>
      <c r="G1184" s="3" t="s">
        <v>75</v>
      </c>
      <c r="H1184" s="4">
        <f t="shared" si="18"/>
        <v>5.2140005192752945E-3</v>
      </c>
    </row>
    <row r="1185" spans="1:8" ht="15.75">
      <c r="A1185" s="13">
        <v>1176</v>
      </c>
      <c r="B1185" s="3" t="s">
        <v>2420</v>
      </c>
      <c r="C1185" s="3" t="s">
        <v>2421</v>
      </c>
      <c r="D1185" s="3" t="s">
        <v>114</v>
      </c>
      <c r="E1185" s="9">
        <v>1.547E-3</v>
      </c>
      <c r="F1185" s="8">
        <v>2</v>
      </c>
      <c r="G1185" s="3" t="s">
        <v>74</v>
      </c>
      <c r="H1185" s="4">
        <f t="shared" si="18"/>
        <v>3.094E-3</v>
      </c>
    </row>
    <row r="1186" spans="1:8" ht="15.75">
      <c r="A1186" s="13">
        <v>1177</v>
      </c>
      <c r="B1186" s="3" t="s">
        <v>2422</v>
      </c>
      <c r="C1186" s="3" t="s">
        <v>2423</v>
      </c>
      <c r="D1186" s="3" t="s">
        <v>114</v>
      </c>
      <c r="E1186" s="9">
        <v>0</v>
      </c>
      <c r="F1186" s="8">
        <v>37.995263999999999</v>
      </c>
      <c r="G1186" s="3" t="s">
        <v>74</v>
      </c>
      <c r="H1186" s="4">
        <f t="shared" si="18"/>
        <v>0</v>
      </c>
    </row>
    <row r="1187" spans="1:8" ht="15.75">
      <c r="A1187" s="13">
        <v>1178</v>
      </c>
      <c r="B1187" s="3" t="s">
        <v>2424</v>
      </c>
      <c r="C1187" s="3" t="s">
        <v>2425</v>
      </c>
      <c r="D1187" s="3" t="s">
        <v>114</v>
      </c>
      <c r="E1187" s="9">
        <v>0</v>
      </c>
      <c r="F1187" s="8">
        <v>274.64024640000002</v>
      </c>
      <c r="G1187" s="3" t="s">
        <v>79</v>
      </c>
      <c r="H1187" s="4">
        <f t="shared" si="18"/>
        <v>0</v>
      </c>
    </row>
    <row r="1188" spans="1:8" ht="15.75">
      <c r="A1188" s="13">
        <v>1179</v>
      </c>
      <c r="B1188" s="3" t="s">
        <v>2426</v>
      </c>
      <c r="C1188" s="3" t="s">
        <v>2427</v>
      </c>
      <c r="D1188" s="3" t="s">
        <v>114</v>
      </c>
      <c r="E1188" s="9">
        <v>1.0740741E-3</v>
      </c>
      <c r="F1188" s="8">
        <v>14.04</v>
      </c>
      <c r="G1188" s="3" t="s">
        <v>79</v>
      </c>
      <c r="H1188" s="4">
        <f t="shared" si="18"/>
        <v>1.5080000363999998E-2</v>
      </c>
    </row>
    <row r="1189" spans="1:8" ht="15.75">
      <c r="A1189" s="13">
        <v>1180</v>
      </c>
      <c r="B1189" s="3" t="s">
        <v>2428</v>
      </c>
      <c r="C1189" s="3" t="s">
        <v>2429</v>
      </c>
      <c r="D1189" s="3" t="s">
        <v>114</v>
      </c>
      <c r="E1189" s="13"/>
      <c r="F1189" s="8">
        <v>0</v>
      </c>
      <c r="G1189" s="3" t="s">
        <v>74</v>
      </c>
      <c r="H1189" s="4">
        <f t="shared" si="18"/>
        <v>0</v>
      </c>
    </row>
    <row r="1190" spans="1:8" ht="15.75">
      <c r="A1190" s="13">
        <v>1181</v>
      </c>
      <c r="B1190" s="3" t="s">
        <v>2430</v>
      </c>
      <c r="C1190" s="3" t="s">
        <v>2431</v>
      </c>
      <c r="D1190" s="3" t="s">
        <v>114</v>
      </c>
      <c r="E1190" s="9">
        <v>1.8050812999999999E-3</v>
      </c>
      <c r="F1190" s="8">
        <v>1420.084374926</v>
      </c>
      <c r="G1190" s="3" t="s">
        <v>74</v>
      </c>
      <c r="H1190" s="4">
        <f t="shared" si="18"/>
        <v>2.5633677496011114</v>
      </c>
    </row>
    <row r="1191" spans="1:8" ht="15.75">
      <c r="A1191" s="13">
        <v>1182</v>
      </c>
      <c r="B1191" s="3" t="s">
        <v>2432</v>
      </c>
      <c r="C1191" s="3" t="s">
        <v>2433</v>
      </c>
      <c r="D1191" s="3" t="s">
        <v>114</v>
      </c>
      <c r="E1191" s="9">
        <v>0</v>
      </c>
      <c r="F1191" s="8">
        <v>79.44</v>
      </c>
      <c r="G1191" s="3" t="s">
        <v>74</v>
      </c>
      <c r="H1191" s="4">
        <f t="shared" si="18"/>
        <v>0</v>
      </c>
    </row>
    <row r="1192" spans="1:8" ht="15.75">
      <c r="A1192" s="13">
        <v>1183</v>
      </c>
      <c r="B1192" s="3" t="s">
        <v>2434</v>
      </c>
      <c r="C1192" s="3" t="s">
        <v>2435</v>
      </c>
      <c r="D1192" s="3" t="s">
        <v>114</v>
      </c>
      <c r="E1192" s="9">
        <v>0.23648116899999999</v>
      </c>
      <c r="F1192" s="8">
        <v>57.276727999999999</v>
      </c>
      <c r="G1192" s="3" t="s">
        <v>76</v>
      </c>
      <c r="H1192" s="4">
        <f t="shared" si="18"/>
        <v>13.544867593935031</v>
      </c>
    </row>
    <row r="1193" spans="1:8" ht="15.75">
      <c r="A1193" s="13">
        <v>1184</v>
      </c>
      <c r="B1193" s="3" t="s">
        <v>2436</v>
      </c>
      <c r="C1193" s="3" t="s">
        <v>2437</v>
      </c>
      <c r="D1193" s="3" t="s">
        <v>114</v>
      </c>
      <c r="E1193" s="9">
        <v>1.0271555E-3</v>
      </c>
      <c r="F1193" s="8">
        <v>9.7955936000000001</v>
      </c>
      <c r="G1193" s="3" t="s">
        <v>74</v>
      </c>
      <c r="H1193" s="4">
        <f t="shared" si="18"/>
        <v>1.0061597842004801E-2</v>
      </c>
    </row>
    <row r="1194" spans="1:8" ht="15.75">
      <c r="A1194" s="13">
        <v>1185</v>
      </c>
      <c r="B1194" s="3" t="s">
        <v>2438</v>
      </c>
      <c r="C1194" s="3" t="s">
        <v>2439</v>
      </c>
      <c r="D1194" s="3" t="s">
        <v>114</v>
      </c>
      <c r="E1194" s="9">
        <v>0</v>
      </c>
      <c r="F1194" s="8">
        <v>54.751420000000003</v>
      </c>
      <c r="G1194" s="3" t="s">
        <v>74</v>
      </c>
      <c r="H1194" s="4">
        <f t="shared" si="18"/>
        <v>0</v>
      </c>
    </row>
    <row r="1195" spans="1:8" ht="15.75">
      <c r="A1195" s="13">
        <v>1186</v>
      </c>
      <c r="B1195" s="3" t="s">
        <v>2440</v>
      </c>
      <c r="C1195" s="3" t="s">
        <v>2441</v>
      </c>
      <c r="D1195" s="3" t="s">
        <v>114</v>
      </c>
      <c r="E1195" s="9">
        <v>0</v>
      </c>
      <c r="F1195" s="8">
        <v>106.85763</v>
      </c>
      <c r="G1195" s="3" t="s">
        <v>73</v>
      </c>
      <c r="H1195" s="4">
        <f t="shared" si="18"/>
        <v>0</v>
      </c>
    </row>
    <row r="1196" spans="1:8" ht="15.75">
      <c r="A1196" s="13">
        <v>1187</v>
      </c>
      <c r="B1196" s="3" t="s">
        <v>2442</v>
      </c>
      <c r="C1196" s="3" t="s">
        <v>2443</v>
      </c>
      <c r="D1196" s="3" t="s">
        <v>114</v>
      </c>
      <c r="E1196" s="9">
        <v>0</v>
      </c>
      <c r="F1196" s="8">
        <v>116.983665</v>
      </c>
      <c r="G1196" s="3" t="s">
        <v>75</v>
      </c>
      <c r="H1196" s="4">
        <f t="shared" si="18"/>
        <v>0</v>
      </c>
    </row>
    <row r="1197" spans="1:8" ht="15.75">
      <c r="A1197" s="13">
        <v>1188</v>
      </c>
      <c r="B1197" s="3" t="s">
        <v>2444</v>
      </c>
      <c r="C1197" s="3" t="s">
        <v>2445</v>
      </c>
      <c r="D1197" s="3" t="s">
        <v>114</v>
      </c>
      <c r="E1197" s="9">
        <v>0</v>
      </c>
      <c r="F1197" s="8">
        <v>128.1</v>
      </c>
      <c r="G1197" s="3" t="s">
        <v>74</v>
      </c>
      <c r="H1197" s="4">
        <f t="shared" si="18"/>
        <v>0</v>
      </c>
    </row>
    <row r="1198" spans="1:8" ht="15.75">
      <c r="A1198" s="13">
        <v>1189</v>
      </c>
      <c r="B1198" s="3" t="s">
        <v>2446</v>
      </c>
      <c r="C1198" s="3" t="s">
        <v>2447</v>
      </c>
      <c r="D1198" s="3" t="s">
        <v>114</v>
      </c>
      <c r="E1198" s="9">
        <v>0.99264844200000002</v>
      </c>
      <c r="F1198" s="8">
        <v>1646.9645975999999</v>
      </c>
      <c r="G1198" s="3" t="s">
        <v>75</v>
      </c>
      <c r="H1198" s="4">
        <f t="shared" si="18"/>
        <v>1634.856841836797</v>
      </c>
    </row>
    <row r="1199" spans="1:8" ht="15.75">
      <c r="A1199" s="13">
        <v>1190</v>
      </c>
      <c r="B1199" s="3" t="s">
        <v>2448</v>
      </c>
      <c r="C1199" s="3" t="s">
        <v>2449</v>
      </c>
      <c r="D1199" s="3" t="s">
        <v>114</v>
      </c>
      <c r="E1199" s="9">
        <v>0</v>
      </c>
      <c r="F1199" s="8">
        <v>22.651503999999999</v>
      </c>
      <c r="G1199" s="3" t="s">
        <v>77</v>
      </c>
      <c r="H1199" s="4">
        <f t="shared" si="18"/>
        <v>0</v>
      </c>
    </row>
    <row r="1200" spans="1:8" ht="15.75">
      <c r="A1200" s="13">
        <v>1191</v>
      </c>
      <c r="B1200" s="3" t="s">
        <v>2450</v>
      </c>
      <c r="C1200" s="3" t="s">
        <v>2451</v>
      </c>
      <c r="D1200" s="3" t="s">
        <v>114</v>
      </c>
      <c r="E1200" s="9">
        <v>0</v>
      </c>
      <c r="F1200" s="8">
        <v>951.96704130000001</v>
      </c>
      <c r="G1200" s="3" t="s">
        <v>77</v>
      </c>
      <c r="H1200" s="4">
        <f t="shared" si="18"/>
        <v>0</v>
      </c>
    </row>
    <row r="1201" spans="1:8" ht="15.75">
      <c r="A1201" s="13">
        <v>1192</v>
      </c>
      <c r="B1201" s="3" t="s">
        <v>2452</v>
      </c>
      <c r="C1201" s="3" t="s">
        <v>2453</v>
      </c>
      <c r="D1201" s="3" t="s">
        <v>114</v>
      </c>
      <c r="E1201" s="9">
        <v>1.175E-3</v>
      </c>
      <c r="F1201" s="8">
        <v>2.4</v>
      </c>
      <c r="G1201" s="3" t="s">
        <v>74</v>
      </c>
      <c r="H1201" s="4">
        <f t="shared" si="18"/>
        <v>2.82E-3</v>
      </c>
    </row>
    <row r="1202" spans="1:8" ht="15.75">
      <c r="A1202" s="13">
        <v>1193</v>
      </c>
      <c r="B1202" s="3" t="s">
        <v>2454</v>
      </c>
      <c r="C1202" s="3" t="s">
        <v>2455</v>
      </c>
      <c r="D1202" s="3" t="s">
        <v>114</v>
      </c>
      <c r="E1202" s="13"/>
      <c r="F1202" s="8">
        <v>0</v>
      </c>
      <c r="G1202" s="3" t="s">
        <v>73</v>
      </c>
      <c r="H1202" s="4">
        <f t="shared" si="18"/>
        <v>0</v>
      </c>
    </row>
    <row r="1203" spans="1:8" ht="15.75">
      <c r="A1203" s="13">
        <v>1194</v>
      </c>
      <c r="B1203" s="3" t="s">
        <v>2456</v>
      </c>
      <c r="C1203" s="3" t="s">
        <v>2457</v>
      </c>
      <c r="D1203" s="3" t="s">
        <v>114</v>
      </c>
      <c r="E1203" s="9">
        <v>5.5420959000000002E-3</v>
      </c>
      <c r="F1203" s="8">
        <v>33.094954199999997</v>
      </c>
      <c r="G1203" s="3" t="s">
        <v>75</v>
      </c>
      <c r="H1203" s="4">
        <f t="shared" si="18"/>
        <v>0.18341540998250777</v>
      </c>
    </row>
    <row r="1204" spans="1:8" ht="15.75">
      <c r="A1204" s="13">
        <v>1195</v>
      </c>
      <c r="B1204" s="3" t="s">
        <v>2458</v>
      </c>
      <c r="C1204" s="3" t="s">
        <v>2459</v>
      </c>
      <c r="D1204" s="3" t="s">
        <v>114</v>
      </c>
      <c r="E1204" s="9">
        <v>0</v>
      </c>
      <c r="F1204" s="8">
        <v>11.8</v>
      </c>
      <c r="G1204" s="3" t="s">
        <v>74</v>
      </c>
      <c r="H1204" s="4">
        <f t="shared" si="18"/>
        <v>0</v>
      </c>
    </row>
    <row r="1205" spans="1:8" ht="15.75">
      <c r="A1205" s="13">
        <v>1196</v>
      </c>
      <c r="B1205" s="3" t="s">
        <v>2460</v>
      </c>
      <c r="C1205" s="3" t="s">
        <v>2461</v>
      </c>
      <c r="D1205" s="3" t="s">
        <v>114</v>
      </c>
      <c r="E1205" s="9">
        <v>2.1541192E-3</v>
      </c>
      <c r="F1205" s="8">
        <v>1157.3988105000001</v>
      </c>
      <c r="G1205" s="3" t="s">
        <v>75</v>
      </c>
      <c r="H1205" s="4">
        <f t="shared" si="18"/>
        <v>2.4931749997552117</v>
      </c>
    </row>
    <row r="1206" spans="1:8" ht="15.75">
      <c r="A1206" s="13">
        <v>1197</v>
      </c>
      <c r="B1206" s="3" t="s">
        <v>2462</v>
      </c>
      <c r="C1206" s="3" t="s">
        <v>2463</v>
      </c>
      <c r="D1206" s="3" t="s">
        <v>114</v>
      </c>
      <c r="E1206" s="9">
        <v>0</v>
      </c>
      <c r="F1206" s="8">
        <v>17.605</v>
      </c>
      <c r="G1206" s="3" t="s">
        <v>74</v>
      </c>
      <c r="H1206" s="4">
        <f t="shared" si="18"/>
        <v>0</v>
      </c>
    </row>
    <row r="1207" spans="1:8" ht="15.75">
      <c r="A1207" s="13">
        <v>1198</v>
      </c>
      <c r="B1207" s="3" t="s">
        <v>2464</v>
      </c>
      <c r="C1207" s="3" t="s">
        <v>2465</v>
      </c>
      <c r="D1207" s="3" t="s">
        <v>114</v>
      </c>
      <c r="E1207" s="9">
        <v>1.1287500000000001E-2</v>
      </c>
      <c r="F1207" s="8">
        <v>126.07452000000001</v>
      </c>
      <c r="G1207" s="3" t="s">
        <v>75</v>
      </c>
      <c r="H1207" s="4">
        <f t="shared" si="18"/>
        <v>1.4230661445000001</v>
      </c>
    </row>
    <row r="1208" spans="1:8" ht="15.75">
      <c r="A1208" s="13">
        <v>1199</v>
      </c>
      <c r="B1208" s="3" t="s">
        <v>2466</v>
      </c>
      <c r="C1208" s="3" t="s">
        <v>2467</v>
      </c>
      <c r="D1208" s="3" t="s">
        <v>114</v>
      </c>
      <c r="E1208" s="13"/>
      <c r="F1208" s="8">
        <v>0</v>
      </c>
      <c r="G1208" s="3" t="s">
        <v>75</v>
      </c>
      <c r="H1208" s="4">
        <f t="shared" si="18"/>
        <v>0</v>
      </c>
    </row>
    <row r="1209" spans="1:8" ht="15.75">
      <c r="A1209" s="13">
        <v>1200</v>
      </c>
      <c r="B1209" s="3" t="s">
        <v>2468</v>
      </c>
      <c r="C1209" s="3" t="s">
        <v>2469</v>
      </c>
      <c r="D1209" s="3" t="s">
        <v>114</v>
      </c>
      <c r="E1209" s="9">
        <v>4.0826087000000004E-3</v>
      </c>
      <c r="F1209" s="8">
        <v>531.29999999999995</v>
      </c>
      <c r="G1209" s="3" t="s">
        <v>75</v>
      </c>
      <c r="H1209" s="4">
        <f t="shared" si="18"/>
        <v>2.1690900023099999</v>
      </c>
    </row>
    <row r="1210" spans="1:8" ht="15.75">
      <c r="A1210" s="13">
        <v>1201</v>
      </c>
      <c r="B1210" s="3" t="s">
        <v>2470</v>
      </c>
      <c r="C1210" s="3" t="s">
        <v>2471</v>
      </c>
      <c r="D1210" s="3" t="s">
        <v>114</v>
      </c>
      <c r="E1210" s="9">
        <v>2.8222222000000002E-3</v>
      </c>
      <c r="F1210" s="8">
        <v>20.25</v>
      </c>
      <c r="G1210" s="3" t="s">
        <v>74</v>
      </c>
      <c r="H1210" s="4">
        <f t="shared" si="18"/>
        <v>5.7149999550000004E-2</v>
      </c>
    </row>
    <row r="1211" spans="1:8" ht="15.75">
      <c r="A1211" s="13">
        <v>1202</v>
      </c>
      <c r="B1211" s="3" t="s">
        <v>2472</v>
      </c>
      <c r="C1211" s="3" t="s">
        <v>2473</v>
      </c>
      <c r="D1211" s="3" t="s">
        <v>114</v>
      </c>
      <c r="E1211" s="9">
        <v>1.09774E-2</v>
      </c>
      <c r="F1211" s="8">
        <v>165.5</v>
      </c>
      <c r="G1211" s="3" t="s">
        <v>77</v>
      </c>
      <c r="H1211" s="4">
        <f t="shared" si="18"/>
        <v>1.8167597</v>
      </c>
    </row>
    <row r="1212" spans="1:8" ht="15.75">
      <c r="A1212" s="13">
        <v>1203</v>
      </c>
      <c r="B1212" s="3" t="s">
        <v>2474</v>
      </c>
      <c r="C1212" s="3" t="s">
        <v>2475</v>
      </c>
      <c r="D1212" s="3" t="s">
        <v>114</v>
      </c>
      <c r="E1212" s="9">
        <v>1.3666669999999999E-4</v>
      </c>
      <c r="F1212" s="8">
        <v>289.56</v>
      </c>
      <c r="G1212" s="3" t="s">
        <v>74</v>
      </c>
      <c r="H1212" s="4">
        <f t="shared" si="18"/>
        <v>3.9573209652000001E-2</v>
      </c>
    </row>
    <row r="1213" spans="1:8" ht="15.75">
      <c r="A1213" s="13">
        <v>1204</v>
      </c>
      <c r="B1213" s="3" t="s">
        <v>2476</v>
      </c>
      <c r="C1213" s="3" t="s">
        <v>2477</v>
      </c>
      <c r="D1213" s="3" t="s">
        <v>114</v>
      </c>
      <c r="E1213" s="9">
        <v>1.2666669999999999E-4</v>
      </c>
      <c r="F1213" s="8">
        <v>3111.8576178419999</v>
      </c>
      <c r="G1213" s="3" t="s">
        <v>74</v>
      </c>
      <c r="H1213" s="4">
        <f t="shared" si="18"/>
        <v>0.39416873532190722</v>
      </c>
    </row>
    <row r="1214" spans="1:8" ht="15.75">
      <c r="A1214" s="13">
        <v>1205</v>
      </c>
      <c r="B1214" s="3" t="s">
        <v>2478</v>
      </c>
      <c r="C1214" s="3" t="s">
        <v>2479</v>
      </c>
      <c r="D1214" s="3" t="s">
        <v>114</v>
      </c>
      <c r="E1214" s="9">
        <v>0</v>
      </c>
      <c r="F1214" s="8">
        <v>256.44176249999998</v>
      </c>
      <c r="G1214" s="3" t="s">
        <v>73</v>
      </c>
      <c r="H1214" s="4">
        <f t="shared" si="18"/>
        <v>0</v>
      </c>
    </row>
    <row r="1215" spans="1:8" ht="15.75">
      <c r="A1215" s="13">
        <v>1206</v>
      </c>
      <c r="B1215" s="3" t="s">
        <v>2480</v>
      </c>
      <c r="C1215" s="3" t="s">
        <v>2481</v>
      </c>
      <c r="D1215" s="3" t="s">
        <v>114</v>
      </c>
      <c r="E1215" s="9">
        <v>8.3535295999999995E-3</v>
      </c>
      <c r="F1215" s="8">
        <v>93.589073920999994</v>
      </c>
      <c r="G1215" s="3" t="s">
        <v>73</v>
      </c>
      <c r="H1215" s="4">
        <f t="shared" si="18"/>
        <v>0.78179909923566149</v>
      </c>
    </row>
    <row r="1216" spans="1:8" ht="15.75">
      <c r="A1216" s="13">
        <v>1207</v>
      </c>
      <c r="B1216" s="3" t="s">
        <v>2482</v>
      </c>
      <c r="C1216" s="3" t="s">
        <v>2483</v>
      </c>
      <c r="D1216" s="3" t="s">
        <v>114</v>
      </c>
      <c r="E1216" s="9">
        <v>0.19871504740000001</v>
      </c>
      <c r="F1216" s="8">
        <v>7698.9860442879999</v>
      </c>
      <c r="G1216" s="3" t="s">
        <v>74</v>
      </c>
      <c r="H1216" s="4">
        <f t="shared" si="18"/>
        <v>1529.9043767226285</v>
      </c>
    </row>
    <row r="1217" spans="1:8" ht="15.75">
      <c r="A1217" s="13">
        <v>1208</v>
      </c>
      <c r="B1217" s="3" t="s">
        <v>2484</v>
      </c>
      <c r="C1217" s="3" t="s">
        <v>2485</v>
      </c>
      <c r="D1217" s="3" t="s">
        <v>114</v>
      </c>
      <c r="E1217" s="9">
        <v>4.0000000000000003E-5</v>
      </c>
      <c r="F1217" s="8">
        <v>67.5</v>
      </c>
      <c r="G1217" s="3" t="s">
        <v>74</v>
      </c>
      <c r="H1217" s="4">
        <f t="shared" si="18"/>
        <v>2.7000000000000001E-3</v>
      </c>
    </row>
    <row r="1218" spans="1:8" ht="15.75">
      <c r="A1218" s="13">
        <v>1209</v>
      </c>
      <c r="B1218" s="3" t="s">
        <v>2486</v>
      </c>
      <c r="C1218" s="3" t="s">
        <v>2487</v>
      </c>
      <c r="D1218" s="3" t="s">
        <v>114</v>
      </c>
      <c r="E1218" s="9">
        <v>0</v>
      </c>
      <c r="F1218" s="8">
        <v>7.585</v>
      </c>
      <c r="G1218" s="3" t="s">
        <v>74</v>
      </c>
      <c r="H1218" s="4">
        <f t="shared" si="18"/>
        <v>0</v>
      </c>
    </row>
    <row r="1219" spans="1:8" ht="15.75">
      <c r="A1219" s="13">
        <v>1210</v>
      </c>
      <c r="B1219" s="3" t="s">
        <v>2488</v>
      </c>
      <c r="C1219" s="3" t="s">
        <v>2489</v>
      </c>
      <c r="D1219" s="3" t="s">
        <v>114</v>
      </c>
      <c r="E1219" s="9">
        <v>6.5432590999999997E-3</v>
      </c>
      <c r="F1219" s="8">
        <v>68.601414915000007</v>
      </c>
      <c r="G1219" s="3" t="s">
        <v>75</v>
      </c>
      <c r="H1219" s="4">
        <f t="shared" si="18"/>
        <v>0.44887683241544951</v>
      </c>
    </row>
    <row r="1220" spans="1:8" ht="15.75">
      <c r="A1220" s="13">
        <v>1211</v>
      </c>
      <c r="B1220" s="3" t="s">
        <v>2490</v>
      </c>
      <c r="C1220" s="3" t="s">
        <v>2491</v>
      </c>
      <c r="D1220" s="3" t="s">
        <v>114</v>
      </c>
      <c r="E1220" s="9">
        <v>6.392E-6</v>
      </c>
      <c r="F1220" s="8">
        <v>10897.92</v>
      </c>
      <c r="G1220" s="3" t="s">
        <v>79</v>
      </c>
      <c r="H1220" s="4">
        <f t="shared" si="18"/>
        <v>6.9659504639999995E-2</v>
      </c>
    </row>
    <row r="1221" spans="1:8" ht="15.75">
      <c r="A1221" s="13">
        <v>1212</v>
      </c>
      <c r="B1221" s="3" t="s">
        <v>2492</v>
      </c>
      <c r="C1221" s="3" t="s">
        <v>2493</v>
      </c>
      <c r="D1221" s="3" t="s">
        <v>114</v>
      </c>
      <c r="E1221" s="9">
        <v>0</v>
      </c>
      <c r="F1221" s="8">
        <v>1641.2</v>
      </c>
      <c r="G1221" s="3" t="s">
        <v>75</v>
      </c>
      <c r="H1221" s="4">
        <f t="shared" si="18"/>
        <v>0</v>
      </c>
    </row>
    <row r="1222" spans="1:8" ht="15.75">
      <c r="A1222" s="13">
        <v>1213</v>
      </c>
      <c r="B1222" s="3" t="s">
        <v>2494</v>
      </c>
      <c r="C1222" s="3" t="s">
        <v>2495</v>
      </c>
      <c r="D1222" s="3" t="s">
        <v>114</v>
      </c>
      <c r="E1222" s="9">
        <v>0</v>
      </c>
      <c r="F1222" s="8">
        <v>37.520000000000003</v>
      </c>
      <c r="G1222" s="3" t="s">
        <v>74</v>
      </c>
      <c r="H1222" s="4">
        <f t="shared" si="18"/>
        <v>0</v>
      </c>
    </row>
    <row r="1223" spans="1:8" ht="15.75">
      <c r="A1223" s="13">
        <v>1214</v>
      </c>
      <c r="B1223" s="3" t="s">
        <v>2496</v>
      </c>
      <c r="C1223" s="3" t="s">
        <v>2497</v>
      </c>
      <c r="D1223" s="3" t="s">
        <v>114</v>
      </c>
      <c r="E1223" s="9">
        <v>0.20813057430000001</v>
      </c>
      <c r="F1223" s="8">
        <v>12.665279999999999</v>
      </c>
      <c r="G1223" s="3" t="s">
        <v>77</v>
      </c>
      <c r="H1223" s="4">
        <f t="shared" si="18"/>
        <v>2.6360320000703039</v>
      </c>
    </row>
    <row r="1224" spans="1:8" ht="15.75">
      <c r="A1224" s="13">
        <v>1215</v>
      </c>
      <c r="B1224" s="3" t="s">
        <v>2498</v>
      </c>
      <c r="C1224" s="3" t="s">
        <v>2499</v>
      </c>
      <c r="D1224" s="3" t="s">
        <v>114</v>
      </c>
      <c r="E1224" s="9">
        <v>4.1060610000000003E-4</v>
      </c>
      <c r="F1224" s="8">
        <v>7.92</v>
      </c>
      <c r="G1224" s="3" t="s">
        <v>75</v>
      </c>
      <c r="H1224" s="4">
        <f t="shared" si="18"/>
        <v>3.2520003120000002E-3</v>
      </c>
    </row>
    <row r="1225" spans="1:8" ht="15.75">
      <c r="A1225" s="13">
        <v>1216</v>
      </c>
      <c r="B1225" s="3" t="s">
        <v>2500</v>
      </c>
      <c r="C1225" s="3" t="s">
        <v>2501</v>
      </c>
      <c r="D1225" s="3" t="s">
        <v>114</v>
      </c>
      <c r="E1225" s="9">
        <v>0</v>
      </c>
      <c r="F1225" s="8">
        <v>271.17337190000001</v>
      </c>
      <c r="G1225" s="3" t="s">
        <v>79</v>
      </c>
      <c r="H1225" s="4">
        <f t="shared" si="18"/>
        <v>0</v>
      </c>
    </row>
    <row r="1226" spans="1:8" ht="15.75">
      <c r="A1226" s="13">
        <v>1217</v>
      </c>
      <c r="B1226" s="3" t="s">
        <v>2502</v>
      </c>
      <c r="C1226" s="3" t="s">
        <v>2503</v>
      </c>
      <c r="D1226" s="3" t="s">
        <v>114</v>
      </c>
      <c r="E1226" s="9">
        <v>1.0714289999999999E-4</v>
      </c>
      <c r="F1226" s="8">
        <v>45.36</v>
      </c>
      <c r="G1226" s="3" t="s">
        <v>73</v>
      </c>
      <c r="H1226" s="4">
        <f t="shared" si="18"/>
        <v>4.8600019439999998E-3</v>
      </c>
    </row>
    <row r="1227" spans="1:8" ht="15.75">
      <c r="A1227" s="13">
        <v>1218</v>
      </c>
      <c r="B1227" s="3" t="s">
        <v>2504</v>
      </c>
      <c r="C1227" s="3" t="s">
        <v>2505</v>
      </c>
      <c r="D1227" s="3" t="s">
        <v>114</v>
      </c>
      <c r="E1227" s="9">
        <v>6.9722456000000004E-3</v>
      </c>
      <c r="F1227" s="8">
        <v>439.88929999999999</v>
      </c>
      <c r="G1227" s="3" t="s">
        <v>75</v>
      </c>
      <c r="H1227" s="4">
        <f t="shared" ref="H1227:H1290" si="19">E1227*F1227</f>
        <v>3.0670162364120803</v>
      </c>
    </row>
    <row r="1228" spans="1:8" ht="15.75">
      <c r="A1228" s="13">
        <v>1219</v>
      </c>
      <c r="B1228" s="3" t="s">
        <v>2506</v>
      </c>
      <c r="C1228" s="3" t="s">
        <v>2507</v>
      </c>
      <c r="D1228" s="3" t="s">
        <v>114</v>
      </c>
      <c r="E1228" s="9">
        <v>1.1764699999999999E-5</v>
      </c>
      <c r="F1228" s="8">
        <v>52.631978328000002</v>
      </c>
      <c r="G1228" s="3" t="s">
        <v>75</v>
      </c>
      <c r="H1228" s="4">
        <f t="shared" si="19"/>
        <v>6.1919943543542163E-4</v>
      </c>
    </row>
    <row r="1229" spans="1:8" ht="15.75">
      <c r="A1229" s="13">
        <v>1220</v>
      </c>
      <c r="B1229" s="3" t="s">
        <v>2508</v>
      </c>
      <c r="C1229" s="3" t="s">
        <v>2509</v>
      </c>
      <c r="D1229" s="3" t="s">
        <v>114</v>
      </c>
      <c r="E1229" s="9">
        <v>0</v>
      </c>
      <c r="F1229" s="8">
        <v>58.44</v>
      </c>
      <c r="G1229" s="3" t="s">
        <v>77</v>
      </c>
      <c r="H1229" s="4">
        <f t="shared" si="19"/>
        <v>0</v>
      </c>
    </row>
    <row r="1230" spans="1:8" ht="15.75">
      <c r="A1230" s="13">
        <v>1221</v>
      </c>
      <c r="B1230" s="3" t="s">
        <v>2510</v>
      </c>
      <c r="C1230" s="3" t="s">
        <v>2511</v>
      </c>
      <c r="D1230" s="3" t="s">
        <v>114</v>
      </c>
      <c r="E1230" s="9">
        <v>0</v>
      </c>
      <c r="F1230" s="8">
        <v>56.515599999999999</v>
      </c>
      <c r="G1230" s="3" t="s">
        <v>74</v>
      </c>
      <c r="H1230" s="4">
        <f t="shared" si="19"/>
        <v>0</v>
      </c>
    </row>
    <row r="1231" spans="1:8" ht="15.75">
      <c r="A1231" s="13">
        <v>1222</v>
      </c>
      <c r="B1231" s="3" t="s">
        <v>2512</v>
      </c>
      <c r="C1231" s="3" t="s">
        <v>2513</v>
      </c>
      <c r="D1231" s="3" t="s">
        <v>114</v>
      </c>
      <c r="E1231" s="9">
        <v>0</v>
      </c>
      <c r="F1231" s="8">
        <v>294</v>
      </c>
      <c r="G1231" s="3" t="s">
        <v>76</v>
      </c>
      <c r="H1231" s="4">
        <f t="shared" si="19"/>
        <v>0</v>
      </c>
    </row>
    <row r="1232" spans="1:8" ht="15.75">
      <c r="A1232" s="13">
        <v>1223</v>
      </c>
      <c r="B1232" s="3" t="s">
        <v>2514</v>
      </c>
      <c r="C1232" s="3" t="s">
        <v>2515</v>
      </c>
      <c r="D1232" s="3" t="s">
        <v>114</v>
      </c>
      <c r="E1232" s="9">
        <v>0</v>
      </c>
      <c r="F1232" s="8">
        <v>132.25</v>
      </c>
      <c r="G1232" s="3" t="s">
        <v>74</v>
      </c>
      <c r="H1232" s="4">
        <f t="shared" si="19"/>
        <v>0</v>
      </c>
    </row>
    <row r="1233" spans="1:8" ht="15.75">
      <c r="A1233" s="13">
        <v>1224</v>
      </c>
      <c r="B1233" s="3" t="s">
        <v>2516</v>
      </c>
      <c r="C1233" s="3" t="s">
        <v>2517</v>
      </c>
      <c r="D1233" s="3" t="s">
        <v>114</v>
      </c>
      <c r="E1233" s="9">
        <v>0</v>
      </c>
      <c r="F1233" s="8">
        <v>53.333328000000002</v>
      </c>
      <c r="G1233" s="3" t="s">
        <v>79</v>
      </c>
      <c r="H1233" s="4">
        <f t="shared" si="19"/>
        <v>0</v>
      </c>
    </row>
    <row r="1234" spans="1:8" ht="15.75">
      <c r="A1234" s="13">
        <v>1225</v>
      </c>
      <c r="B1234" s="3" t="s">
        <v>2518</v>
      </c>
      <c r="C1234" s="3" t="s">
        <v>2519</v>
      </c>
      <c r="D1234" s="3" t="s">
        <v>114</v>
      </c>
      <c r="E1234" s="9">
        <v>1.33333E-5</v>
      </c>
      <c r="F1234" s="8">
        <v>256</v>
      </c>
      <c r="G1234" s="3" t="s">
        <v>74</v>
      </c>
      <c r="H1234" s="4">
        <f t="shared" si="19"/>
        <v>3.4133248E-3</v>
      </c>
    </row>
    <row r="1235" spans="1:8" ht="15.75">
      <c r="A1235" s="13">
        <v>1226</v>
      </c>
      <c r="B1235" s="3" t="s">
        <v>2520</v>
      </c>
      <c r="C1235" s="3" t="s">
        <v>2521</v>
      </c>
      <c r="D1235" s="3" t="s">
        <v>114</v>
      </c>
      <c r="E1235" s="9">
        <v>1.2026499499999999E-2</v>
      </c>
      <c r="F1235" s="8">
        <v>4.4622127999999996</v>
      </c>
      <c r="G1235" s="3" t="s">
        <v>74</v>
      </c>
      <c r="H1235" s="4">
        <f t="shared" si="19"/>
        <v>5.3664800008093594E-2</v>
      </c>
    </row>
    <row r="1236" spans="1:8" ht="15.75">
      <c r="A1236" s="13">
        <v>1227</v>
      </c>
      <c r="B1236" s="3" t="s">
        <v>2522</v>
      </c>
      <c r="C1236" s="3" t="s">
        <v>2523</v>
      </c>
      <c r="D1236" s="3" t="s">
        <v>114</v>
      </c>
      <c r="E1236" s="9">
        <v>2.5890776000000002E-3</v>
      </c>
      <c r="F1236" s="8">
        <v>186.18600000000001</v>
      </c>
      <c r="G1236" s="3" t="s">
        <v>75</v>
      </c>
      <c r="H1236" s="4">
        <f t="shared" si="19"/>
        <v>0.48205000203360004</v>
      </c>
    </row>
    <row r="1237" spans="1:8" ht="15.75">
      <c r="A1237" s="13">
        <v>1228</v>
      </c>
      <c r="B1237" s="3" t="s">
        <v>2524</v>
      </c>
      <c r="C1237" s="3" t="s">
        <v>2525</v>
      </c>
      <c r="D1237" s="3" t="s">
        <v>114</v>
      </c>
      <c r="E1237" s="9">
        <v>9.3024069999999995E-4</v>
      </c>
      <c r="F1237" s="8">
        <v>48.022002000000001</v>
      </c>
      <c r="G1237" s="3" t="s">
        <v>74</v>
      </c>
      <c r="H1237" s="4">
        <f t="shared" si="19"/>
        <v>4.4672020755881399E-2</v>
      </c>
    </row>
    <row r="1238" spans="1:8" ht="15.75">
      <c r="A1238" s="13">
        <v>1229</v>
      </c>
      <c r="B1238" s="3" t="s">
        <v>2526</v>
      </c>
      <c r="C1238" s="3" t="s">
        <v>2527</v>
      </c>
      <c r="D1238" s="3" t="s">
        <v>114</v>
      </c>
      <c r="E1238" s="9">
        <v>0</v>
      </c>
      <c r="F1238" s="8">
        <v>2607.3152495999998</v>
      </c>
      <c r="G1238" s="3" t="s">
        <v>74</v>
      </c>
      <c r="H1238" s="4">
        <f t="shared" si="19"/>
        <v>0</v>
      </c>
    </row>
    <row r="1239" spans="1:8" ht="15.75">
      <c r="A1239" s="13">
        <v>1230</v>
      </c>
      <c r="B1239" s="3" t="s">
        <v>2528</v>
      </c>
      <c r="C1239" s="3" t="s">
        <v>2529</v>
      </c>
      <c r="D1239" s="3" t="s">
        <v>114</v>
      </c>
      <c r="E1239" s="9">
        <v>0</v>
      </c>
      <c r="F1239" s="8">
        <v>59.612448000000001</v>
      </c>
      <c r="G1239" s="3" t="s">
        <v>79</v>
      </c>
      <c r="H1239" s="4">
        <f t="shared" si="19"/>
        <v>0</v>
      </c>
    </row>
    <row r="1240" spans="1:8" ht="15.75">
      <c r="A1240" s="13">
        <v>1231</v>
      </c>
      <c r="B1240" s="3" t="s">
        <v>2530</v>
      </c>
      <c r="C1240" s="3" t="s">
        <v>2531</v>
      </c>
      <c r="D1240" s="3" t="s">
        <v>114</v>
      </c>
      <c r="E1240" s="9">
        <v>0</v>
      </c>
      <c r="F1240" s="8">
        <v>109.4556177</v>
      </c>
      <c r="G1240" s="3" t="s">
        <v>79</v>
      </c>
      <c r="H1240" s="4">
        <f t="shared" si="19"/>
        <v>0</v>
      </c>
    </row>
    <row r="1241" spans="1:8" ht="15.75">
      <c r="A1241" s="13">
        <v>1232</v>
      </c>
      <c r="B1241" s="3" t="s">
        <v>2532</v>
      </c>
      <c r="C1241" s="3" t="s">
        <v>2533</v>
      </c>
      <c r="D1241" s="3" t="s">
        <v>114</v>
      </c>
      <c r="E1241" s="9">
        <v>0</v>
      </c>
      <c r="F1241" s="8">
        <v>92.787175000000005</v>
      </c>
      <c r="G1241" s="3" t="s">
        <v>75</v>
      </c>
      <c r="H1241" s="4">
        <f t="shared" si="19"/>
        <v>0</v>
      </c>
    </row>
    <row r="1242" spans="1:8" ht="15.75">
      <c r="A1242" s="13">
        <v>1233</v>
      </c>
      <c r="B1242" s="3" t="s">
        <v>2534</v>
      </c>
      <c r="C1242" s="3" t="s">
        <v>2535</v>
      </c>
      <c r="D1242" s="3" t="s">
        <v>114</v>
      </c>
      <c r="E1242" s="9">
        <v>0</v>
      </c>
      <c r="F1242" s="8">
        <v>115.25752</v>
      </c>
      <c r="G1242" s="3" t="s">
        <v>75</v>
      </c>
      <c r="H1242" s="4">
        <f t="shared" si="19"/>
        <v>0</v>
      </c>
    </row>
    <row r="1243" spans="1:8" ht="15.75">
      <c r="A1243" s="13">
        <v>1234</v>
      </c>
      <c r="B1243" s="3" t="s">
        <v>2536</v>
      </c>
      <c r="C1243" s="3" t="s">
        <v>2537</v>
      </c>
      <c r="D1243" s="3" t="s">
        <v>114</v>
      </c>
      <c r="E1243" s="9">
        <v>0</v>
      </c>
      <c r="F1243" s="8">
        <v>54.049599999999998</v>
      </c>
      <c r="G1243" s="3" t="s">
        <v>73</v>
      </c>
      <c r="H1243" s="4">
        <f t="shared" si="19"/>
        <v>0</v>
      </c>
    </row>
    <row r="1244" spans="1:8" ht="15.75">
      <c r="A1244" s="13">
        <v>1235</v>
      </c>
      <c r="B1244" s="3" t="s">
        <v>2538</v>
      </c>
      <c r="C1244" s="3" t="s">
        <v>2539</v>
      </c>
      <c r="D1244" s="3" t="s">
        <v>114</v>
      </c>
      <c r="E1244" s="9">
        <v>4.089171E-4</v>
      </c>
      <c r="F1244" s="8">
        <v>178.7998212</v>
      </c>
      <c r="G1244" s="3" t="s">
        <v>75</v>
      </c>
      <c r="H1244" s="4">
        <f t="shared" si="19"/>
        <v>7.3114304365622523E-2</v>
      </c>
    </row>
    <row r="1245" spans="1:8" ht="15.75">
      <c r="A1245" s="13">
        <v>1236</v>
      </c>
      <c r="B1245" s="3" t="s">
        <v>2540</v>
      </c>
      <c r="C1245" s="3" t="s">
        <v>2541</v>
      </c>
      <c r="D1245" s="3" t="s">
        <v>114</v>
      </c>
      <c r="E1245" s="9">
        <v>0.13312723260000001</v>
      </c>
      <c r="F1245" s="8">
        <v>33.895898099999997</v>
      </c>
      <c r="G1245" s="3" t="s">
        <v>74</v>
      </c>
      <c r="H1245" s="4">
        <f t="shared" si="19"/>
        <v>4.5124671105445975</v>
      </c>
    </row>
    <row r="1246" spans="1:8" ht="15.75">
      <c r="A1246" s="13">
        <v>1237</v>
      </c>
      <c r="B1246" s="3" t="s">
        <v>2542</v>
      </c>
      <c r="C1246" s="3" t="s">
        <v>2543</v>
      </c>
      <c r="D1246" s="3" t="s">
        <v>114</v>
      </c>
      <c r="E1246" s="9">
        <v>0.1788148148</v>
      </c>
      <c r="F1246" s="8">
        <v>291.60000000000002</v>
      </c>
      <c r="G1246" s="3" t="s">
        <v>77</v>
      </c>
      <c r="H1246" s="4">
        <f t="shared" si="19"/>
        <v>52.142399995680002</v>
      </c>
    </row>
    <row r="1247" spans="1:8" ht="15.75">
      <c r="A1247" s="13">
        <v>1238</v>
      </c>
      <c r="B1247" s="3" t="s">
        <v>2544</v>
      </c>
      <c r="C1247" s="3" t="s">
        <v>2545</v>
      </c>
      <c r="D1247" s="3" t="s">
        <v>114</v>
      </c>
      <c r="E1247" s="9">
        <v>3.5666666999999998E-3</v>
      </c>
      <c r="F1247" s="8">
        <v>57.917999999999999</v>
      </c>
      <c r="G1247" s="3" t="s">
        <v>75</v>
      </c>
      <c r="H1247" s="4">
        <f t="shared" si="19"/>
        <v>0.2065742019306</v>
      </c>
    </row>
    <row r="1248" spans="1:8" ht="15.75">
      <c r="A1248" s="13">
        <v>1239</v>
      </c>
      <c r="B1248" s="3" t="s">
        <v>2546</v>
      </c>
      <c r="C1248" s="3" t="s">
        <v>2547</v>
      </c>
      <c r="D1248" s="3" t="s">
        <v>114</v>
      </c>
      <c r="E1248" s="9">
        <v>0</v>
      </c>
      <c r="F1248" s="8">
        <v>2101.4574560000001</v>
      </c>
      <c r="G1248" s="3" t="s">
        <v>79</v>
      </c>
      <c r="H1248" s="4">
        <f t="shared" si="19"/>
        <v>0</v>
      </c>
    </row>
    <row r="1249" spans="1:8" ht="15.75">
      <c r="A1249" s="13">
        <v>1240</v>
      </c>
      <c r="B1249" s="3" t="s">
        <v>2548</v>
      </c>
      <c r="C1249" s="3" t="s">
        <v>2549</v>
      </c>
      <c r="D1249" s="3" t="s">
        <v>114</v>
      </c>
      <c r="E1249" s="9">
        <v>0</v>
      </c>
      <c r="F1249" s="8">
        <v>706.57435529999998</v>
      </c>
      <c r="G1249" s="3" t="s">
        <v>74</v>
      </c>
      <c r="H1249" s="4">
        <f t="shared" si="19"/>
        <v>0</v>
      </c>
    </row>
    <row r="1250" spans="1:8" ht="15.75">
      <c r="A1250" s="13">
        <v>1241</v>
      </c>
      <c r="B1250" s="3" t="s">
        <v>2550</v>
      </c>
      <c r="C1250" s="3" t="s">
        <v>2551</v>
      </c>
      <c r="D1250" s="3" t="s">
        <v>114</v>
      </c>
      <c r="E1250" s="9">
        <v>0</v>
      </c>
      <c r="F1250" s="8">
        <v>65.400000000000006</v>
      </c>
      <c r="G1250" s="3" t="s">
        <v>75</v>
      </c>
      <c r="H1250" s="4">
        <f t="shared" si="19"/>
        <v>0</v>
      </c>
    </row>
    <row r="1251" spans="1:8" ht="15.75">
      <c r="A1251" s="13">
        <v>1242</v>
      </c>
      <c r="B1251" s="3" t="s">
        <v>2552</v>
      </c>
      <c r="C1251" s="3" t="s">
        <v>2553</v>
      </c>
      <c r="D1251" s="3" t="s">
        <v>114</v>
      </c>
      <c r="E1251" s="9">
        <v>0</v>
      </c>
      <c r="F1251" s="8">
        <v>521.4</v>
      </c>
      <c r="G1251" s="3" t="s">
        <v>74</v>
      </c>
      <c r="H1251" s="4">
        <f t="shared" si="19"/>
        <v>0</v>
      </c>
    </row>
    <row r="1252" spans="1:8" ht="15.75">
      <c r="A1252" s="13">
        <v>1243</v>
      </c>
      <c r="B1252" s="3" t="s">
        <v>2554</v>
      </c>
      <c r="C1252" s="3" t="s">
        <v>2555</v>
      </c>
      <c r="D1252" s="3" t="s">
        <v>114</v>
      </c>
      <c r="E1252" s="9">
        <v>0</v>
      </c>
      <c r="F1252" s="8">
        <v>18.149999999999999</v>
      </c>
      <c r="G1252" s="3" t="s">
        <v>74</v>
      </c>
      <c r="H1252" s="4">
        <f t="shared" si="19"/>
        <v>0</v>
      </c>
    </row>
    <row r="1253" spans="1:8" ht="15.75">
      <c r="A1253" s="13">
        <v>1244</v>
      </c>
      <c r="B1253" s="3" t="s">
        <v>2556</v>
      </c>
      <c r="C1253" s="3" t="s">
        <v>2557</v>
      </c>
      <c r="D1253" s="3" t="s">
        <v>114</v>
      </c>
      <c r="E1253" s="9">
        <v>0.35521648649999998</v>
      </c>
      <c r="F1253" s="8">
        <v>688.41459999999995</v>
      </c>
      <c r="G1253" s="3" t="s">
        <v>77</v>
      </c>
      <c r="H1253" s="4">
        <f t="shared" si="19"/>
        <v>244.53621546730287</v>
      </c>
    </row>
    <row r="1254" spans="1:8" ht="15.75">
      <c r="A1254" s="13">
        <v>1245</v>
      </c>
      <c r="B1254" s="3" t="s">
        <v>2558</v>
      </c>
      <c r="C1254" s="3" t="s">
        <v>2559</v>
      </c>
      <c r="D1254" s="3" t="s">
        <v>114</v>
      </c>
      <c r="E1254" s="9">
        <v>0</v>
      </c>
      <c r="F1254" s="8">
        <v>22.44</v>
      </c>
      <c r="G1254" s="3" t="s">
        <v>77</v>
      </c>
      <c r="H1254" s="4">
        <f t="shared" si="19"/>
        <v>0</v>
      </c>
    </row>
    <row r="1255" spans="1:8" ht="15.75">
      <c r="A1255" s="13">
        <v>1246</v>
      </c>
      <c r="B1255" s="3" t="s">
        <v>2560</v>
      </c>
      <c r="C1255" s="3" t="s">
        <v>2561</v>
      </c>
      <c r="D1255" s="3" t="s">
        <v>114</v>
      </c>
      <c r="E1255" s="9">
        <v>0.10028365390000001</v>
      </c>
      <c r="F1255" s="8">
        <v>32.759636</v>
      </c>
      <c r="G1255" s="3" t="s">
        <v>74</v>
      </c>
      <c r="H1255" s="4">
        <f t="shared" si="19"/>
        <v>3.2852559985139806</v>
      </c>
    </row>
    <row r="1256" spans="1:8" ht="15.75">
      <c r="A1256" s="13">
        <v>1247</v>
      </c>
      <c r="B1256" s="3" t="s">
        <v>2562</v>
      </c>
      <c r="C1256" s="3" t="s">
        <v>2563</v>
      </c>
      <c r="D1256" s="3" t="s">
        <v>114</v>
      </c>
      <c r="E1256" s="9">
        <v>0</v>
      </c>
      <c r="F1256" s="8">
        <v>10.9432531</v>
      </c>
      <c r="G1256" s="3" t="s">
        <v>74</v>
      </c>
      <c r="H1256" s="4">
        <f t="shared" si="19"/>
        <v>0</v>
      </c>
    </row>
    <row r="1257" spans="1:8" ht="15.75">
      <c r="A1257" s="13">
        <v>1248</v>
      </c>
      <c r="B1257" s="3" t="s">
        <v>2564</v>
      </c>
      <c r="C1257" s="3" t="s">
        <v>2565</v>
      </c>
      <c r="D1257" s="3" t="s">
        <v>114</v>
      </c>
      <c r="E1257" s="9">
        <v>3.3956000000000002E-6</v>
      </c>
      <c r="F1257" s="8">
        <v>223.82</v>
      </c>
      <c r="G1257" s="3" t="s">
        <v>75</v>
      </c>
      <c r="H1257" s="4">
        <f t="shared" si="19"/>
        <v>7.6000319199999997E-4</v>
      </c>
    </row>
    <row r="1258" spans="1:8" ht="15.75">
      <c r="A1258" s="13">
        <v>1249</v>
      </c>
      <c r="B1258" s="3" t="s">
        <v>2566</v>
      </c>
      <c r="C1258" s="3" t="s">
        <v>2567</v>
      </c>
      <c r="D1258" s="3" t="s">
        <v>114</v>
      </c>
      <c r="E1258" s="9">
        <v>1.5873259E-3</v>
      </c>
      <c r="F1258" s="8">
        <v>10963.821806112999</v>
      </c>
      <c r="G1258" s="3" t="s">
        <v>78</v>
      </c>
      <c r="H1258" s="4">
        <f t="shared" si="19"/>
        <v>17.403158315827941</v>
      </c>
    </row>
    <row r="1259" spans="1:8" ht="15.75">
      <c r="A1259" s="13">
        <v>1250</v>
      </c>
      <c r="B1259" s="3" t="s">
        <v>2568</v>
      </c>
      <c r="C1259" s="3" t="s">
        <v>2569</v>
      </c>
      <c r="D1259" s="3" t="s">
        <v>114</v>
      </c>
      <c r="E1259" s="9">
        <v>0</v>
      </c>
      <c r="F1259" s="8">
        <v>3586.743622</v>
      </c>
      <c r="G1259" s="3" t="s">
        <v>74</v>
      </c>
      <c r="H1259" s="4">
        <f t="shared" si="19"/>
        <v>0</v>
      </c>
    </row>
    <row r="1260" spans="1:8" ht="15.75">
      <c r="A1260" s="13">
        <v>1251</v>
      </c>
      <c r="B1260" s="3" t="s">
        <v>2570</v>
      </c>
      <c r="C1260" s="3" t="s">
        <v>2571</v>
      </c>
      <c r="D1260" s="3" t="s">
        <v>114</v>
      </c>
      <c r="E1260" s="13"/>
      <c r="F1260" s="8">
        <v>0</v>
      </c>
      <c r="G1260" s="3" t="s">
        <v>74</v>
      </c>
      <c r="H1260" s="4">
        <f t="shared" si="19"/>
        <v>0</v>
      </c>
    </row>
    <row r="1261" spans="1:8" ht="15.75">
      <c r="A1261" s="13">
        <v>1252</v>
      </c>
      <c r="B1261" s="3" t="s">
        <v>2572</v>
      </c>
      <c r="C1261" s="3" t="s">
        <v>2573</v>
      </c>
      <c r="D1261" s="3" t="s">
        <v>114</v>
      </c>
      <c r="E1261" s="9">
        <v>0</v>
      </c>
      <c r="F1261" s="8">
        <v>21.45</v>
      </c>
      <c r="G1261" s="3" t="s">
        <v>77</v>
      </c>
      <c r="H1261" s="4">
        <f t="shared" si="19"/>
        <v>0</v>
      </c>
    </row>
    <row r="1262" spans="1:8" ht="15.75">
      <c r="A1262" s="13">
        <v>1253</v>
      </c>
      <c r="B1262" s="3" t="s">
        <v>2574</v>
      </c>
      <c r="C1262" s="3" t="s">
        <v>2575</v>
      </c>
      <c r="D1262" s="3" t="s">
        <v>114</v>
      </c>
      <c r="E1262" s="9">
        <v>0</v>
      </c>
      <c r="F1262" s="8">
        <v>2378.5573199999999</v>
      </c>
      <c r="G1262" s="3" t="s">
        <v>77</v>
      </c>
      <c r="H1262" s="4">
        <f t="shared" si="19"/>
        <v>0</v>
      </c>
    </row>
    <row r="1263" spans="1:8" ht="15.75">
      <c r="A1263" s="13">
        <v>1254</v>
      </c>
      <c r="B1263" s="3" t="s">
        <v>2576</v>
      </c>
      <c r="C1263" s="3" t="s">
        <v>2577</v>
      </c>
      <c r="D1263" s="3" t="s">
        <v>114</v>
      </c>
      <c r="E1263" s="9">
        <v>3.5850514999999999E-3</v>
      </c>
      <c r="F1263" s="8">
        <v>69.121080000000006</v>
      </c>
      <c r="G1263" s="3" t="s">
        <v>74</v>
      </c>
      <c r="H1263" s="4">
        <f t="shared" si="19"/>
        <v>0.24780263153562002</v>
      </c>
    </row>
    <row r="1264" spans="1:8" ht="15.75">
      <c r="A1264" s="13">
        <v>1255</v>
      </c>
      <c r="B1264" s="3" t="s">
        <v>2578</v>
      </c>
      <c r="C1264" s="3" t="s">
        <v>2579</v>
      </c>
      <c r="D1264" s="3" t="s">
        <v>114</v>
      </c>
      <c r="E1264" s="9">
        <v>1.7666667000000001E-3</v>
      </c>
      <c r="F1264" s="8">
        <v>72</v>
      </c>
      <c r="G1264" s="3" t="s">
        <v>76</v>
      </c>
      <c r="H1264" s="4">
        <f t="shared" si="19"/>
        <v>0.12720000240000001</v>
      </c>
    </row>
    <row r="1265" spans="1:8" ht="15.75">
      <c r="A1265" s="13">
        <v>1256</v>
      </c>
      <c r="B1265" s="3" t="s">
        <v>2580</v>
      </c>
      <c r="C1265" s="3" t="s">
        <v>2581</v>
      </c>
      <c r="D1265" s="3" t="s">
        <v>114</v>
      </c>
      <c r="E1265" s="9">
        <v>3.7671199999999999E-5</v>
      </c>
      <c r="F1265" s="8">
        <v>1119.2768000000001</v>
      </c>
      <c r="G1265" s="3" t="s">
        <v>79</v>
      </c>
      <c r="H1265" s="4">
        <f t="shared" si="19"/>
        <v>4.2164500188160002E-2</v>
      </c>
    </row>
    <row r="1266" spans="1:8" ht="15.75">
      <c r="A1266" s="13">
        <v>1257</v>
      </c>
      <c r="B1266" s="3" t="s">
        <v>2582</v>
      </c>
      <c r="C1266" s="3" t="s">
        <v>2583</v>
      </c>
      <c r="D1266" s="3" t="s">
        <v>114</v>
      </c>
      <c r="E1266" s="9">
        <v>4.2672924600000002E-2</v>
      </c>
      <c r="F1266" s="8">
        <v>7049.7325576479998</v>
      </c>
      <c r="G1266" s="3" t="s">
        <v>81</v>
      </c>
      <c r="H1266" s="4">
        <f t="shared" si="19"/>
        <v>300.83270588267828</v>
      </c>
    </row>
    <row r="1267" spans="1:8" ht="15.75">
      <c r="A1267" s="13">
        <v>1258</v>
      </c>
      <c r="B1267" s="3" t="s">
        <v>2584</v>
      </c>
      <c r="C1267" s="3" t="s">
        <v>2585</v>
      </c>
      <c r="D1267" s="3" t="s">
        <v>114</v>
      </c>
      <c r="E1267" s="9">
        <v>3.3E-3</v>
      </c>
      <c r="F1267" s="8">
        <v>46</v>
      </c>
      <c r="G1267" s="3" t="s">
        <v>75</v>
      </c>
      <c r="H1267" s="4">
        <f t="shared" si="19"/>
        <v>0.15179999999999999</v>
      </c>
    </row>
    <row r="1268" spans="1:8" ht="15.75">
      <c r="A1268" s="13">
        <v>1259</v>
      </c>
      <c r="B1268" s="3" t="s">
        <v>2586</v>
      </c>
      <c r="C1268" s="3" t="s">
        <v>2587</v>
      </c>
      <c r="D1268" s="3" t="s">
        <v>114</v>
      </c>
      <c r="E1268" s="9">
        <v>0</v>
      </c>
      <c r="F1268" s="8">
        <v>21.286407499999999</v>
      </c>
      <c r="G1268" s="3" t="s">
        <v>74</v>
      </c>
      <c r="H1268" s="4">
        <f t="shared" si="19"/>
        <v>0</v>
      </c>
    </row>
    <row r="1269" spans="1:8" ht="15.75">
      <c r="A1269" s="13">
        <v>1260</v>
      </c>
      <c r="B1269" s="3" t="s">
        <v>2588</v>
      </c>
      <c r="C1269" s="3" t="s">
        <v>2589</v>
      </c>
      <c r="D1269" s="3" t="s">
        <v>114</v>
      </c>
      <c r="E1269" s="9">
        <v>0</v>
      </c>
      <c r="F1269" s="8">
        <v>148</v>
      </c>
      <c r="G1269" s="3" t="s">
        <v>72</v>
      </c>
      <c r="H1269" s="4">
        <f t="shared" si="19"/>
        <v>0</v>
      </c>
    </row>
    <row r="1270" spans="1:8" ht="15.75">
      <c r="A1270" s="13">
        <v>1261</v>
      </c>
      <c r="B1270" s="3" t="s">
        <v>2590</v>
      </c>
      <c r="C1270" s="3" t="s">
        <v>2591</v>
      </c>
      <c r="D1270" s="3" t="s">
        <v>114</v>
      </c>
      <c r="E1270" s="9">
        <v>0</v>
      </c>
      <c r="F1270" s="8">
        <v>24.047999999999998</v>
      </c>
      <c r="G1270" s="3" t="s">
        <v>82</v>
      </c>
      <c r="H1270" s="4">
        <f t="shared" si="19"/>
        <v>0</v>
      </c>
    </row>
    <row r="1271" spans="1:8" ht="15.75">
      <c r="A1271" s="13">
        <v>1262</v>
      </c>
      <c r="B1271" s="3" t="s">
        <v>2592</v>
      </c>
      <c r="C1271" s="3" t="s">
        <v>2593</v>
      </c>
      <c r="D1271" s="3" t="s">
        <v>114</v>
      </c>
      <c r="E1271" s="9">
        <v>0</v>
      </c>
      <c r="F1271" s="8">
        <v>11.386889999999999</v>
      </c>
      <c r="G1271" s="3" t="s">
        <v>74</v>
      </c>
      <c r="H1271" s="4">
        <f t="shared" si="19"/>
        <v>0</v>
      </c>
    </row>
    <row r="1272" spans="1:8" ht="15.75">
      <c r="A1272" s="13">
        <v>1263</v>
      </c>
      <c r="B1272" s="3" t="s">
        <v>2594</v>
      </c>
      <c r="C1272" s="3" t="s">
        <v>2595</v>
      </c>
      <c r="D1272" s="3" t="s">
        <v>114</v>
      </c>
      <c r="E1272" s="9">
        <v>1.0528491E-3</v>
      </c>
      <c r="F1272" s="8">
        <v>9.1375864</v>
      </c>
      <c r="G1272" s="3" t="s">
        <v>77</v>
      </c>
      <c r="H1272" s="4">
        <f t="shared" si="19"/>
        <v>9.6204996174122405E-3</v>
      </c>
    </row>
    <row r="1273" spans="1:8" ht="15.75">
      <c r="A1273" s="13">
        <v>1264</v>
      </c>
      <c r="B1273" s="3" t="s">
        <v>2596</v>
      </c>
      <c r="C1273" s="3" t="s">
        <v>2597</v>
      </c>
      <c r="D1273" s="3" t="s">
        <v>114</v>
      </c>
      <c r="E1273" s="9">
        <v>2.6544444399999999E-2</v>
      </c>
      <c r="F1273" s="8">
        <v>104.91119999999999</v>
      </c>
      <c r="G1273" s="3" t="s">
        <v>75</v>
      </c>
      <c r="H1273" s="4">
        <f t="shared" si="19"/>
        <v>2.7848095153372796</v>
      </c>
    </row>
    <row r="1274" spans="1:8" ht="15.75">
      <c r="A1274" s="13">
        <v>1265</v>
      </c>
      <c r="B1274" s="3" t="s">
        <v>2598</v>
      </c>
      <c r="C1274" s="3" t="s">
        <v>2599</v>
      </c>
      <c r="D1274" s="3" t="s">
        <v>114</v>
      </c>
      <c r="E1274" s="9">
        <v>0</v>
      </c>
      <c r="F1274" s="8">
        <v>138.227328</v>
      </c>
      <c r="G1274" s="3" t="s">
        <v>73</v>
      </c>
      <c r="H1274" s="4">
        <f t="shared" si="19"/>
        <v>0</v>
      </c>
    </row>
    <row r="1275" spans="1:8" ht="15.75">
      <c r="A1275" s="13">
        <v>1266</v>
      </c>
      <c r="B1275" s="3" t="s">
        <v>2600</v>
      </c>
      <c r="C1275" s="3" t="s">
        <v>2601</v>
      </c>
      <c r="D1275" s="3" t="s">
        <v>114</v>
      </c>
      <c r="E1275" s="9">
        <v>0</v>
      </c>
      <c r="F1275" s="8">
        <v>547.20000000000005</v>
      </c>
      <c r="G1275" s="3" t="s">
        <v>75</v>
      </c>
      <c r="H1275" s="4">
        <f t="shared" si="19"/>
        <v>0</v>
      </c>
    </row>
    <row r="1276" spans="1:8" ht="15.75">
      <c r="A1276" s="13">
        <v>1267</v>
      </c>
      <c r="B1276" s="3" t="s">
        <v>2602</v>
      </c>
      <c r="C1276" s="3" t="s">
        <v>2603</v>
      </c>
      <c r="D1276" s="3" t="s">
        <v>114</v>
      </c>
      <c r="E1276" s="9">
        <v>3.8019999999999998E-2</v>
      </c>
      <c r="F1276" s="8">
        <v>6.8</v>
      </c>
      <c r="G1276" s="3" t="s">
        <v>82</v>
      </c>
      <c r="H1276" s="4">
        <f t="shared" si="19"/>
        <v>0.25853599999999999</v>
      </c>
    </row>
    <row r="1277" spans="1:8" ht="15.75">
      <c r="A1277" s="13">
        <v>1268</v>
      </c>
      <c r="B1277" s="3" t="s">
        <v>2604</v>
      </c>
      <c r="C1277" s="3" t="s">
        <v>2605</v>
      </c>
      <c r="D1277" s="3" t="s">
        <v>114</v>
      </c>
      <c r="E1277" s="9">
        <v>4.6431584900000003E-2</v>
      </c>
      <c r="F1277" s="8">
        <v>1928.1993516</v>
      </c>
      <c r="G1277" s="3" t="s">
        <v>74</v>
      </c>
      <c r="H1277" s="4">
        <f t="shared" si="19"/>
        <v>89.529351897940359</v>
      </c>
    </row>
    <row r="1278" spans="1:8" ht="15.75">
      <c r="A1278" s="13">
        <v>1269</v>
      </c>
      <c r="B1278" s="3" t="s">
        <v>2606</v>
      </c>
      <c r="C1278" s="3" t="s">
        <v>2607</v>
      </c>
      <c r="D1278" s="3" t="s">
        <v>114</v>
      </c>
      <c r="E1278" s="9">
        <v>0</v>
      </c>
      <c r="F1278" s="8">
        <v>147.239182</v>
      </c>
      <c r="G1278" s="3" t="s">
        <v>73</v>
      </c>
      <c r="H1278" s="4">
        <f t="shared" si="19"/>
        <v>0</v>
      </c>
    </row>
    <row r="1279" spans="1:8" ht="15.75">
      <c r="A1279" s="13">
        <v>1270</v>
      </c>
      <c r="B1279" s="3" t="s">
        <v>2608</v>
      </c>
      <c r="C1279" s="3" t="s">
        <v>2609</v>
      </c>
      <c r="D1279" s="3" t="s">
        <v>114</v>
      </c>
      <c r="E1279" s="9">
        <v>0</v>
      </c>
      <c r="F1279" s="8">
        <v>305.77674300000001</v>
      </c>
      <c r="G1279" s="3" t="s">
        <v>76</v>
      </c>
      <c r="H1279" s="4">
        <f t="shared" si="19"/>
        <v>0</v>
      </c>
    </row>
    <row r="1280" spans="1:8" ht="15.75">
      <c r="A1280" s="13">
        <v>1271</v>
      </c>
      <c r="B1280" s="3" t="s">
        <v>2610</v>
      </c>
      <c r="C1280" s="3" t="s">
        <v>2611</v>
      </c>
      <c r="D1280" s="3" t="s">
        <v>114</v>
      </c>
      <c r="E1280" s="9">
        <v>1.8307865199999999E-2</v>
      </c>
      <c r="F1280" s="8">
        <v>31.15</v>
      </c>
      <c r="G1280" s="3" t="s">
        <v>73</v>
      </c>
      <c r="H1280" s="4">
        <f t="shared" si="19"/>
        <v>0.57029000097999993</v>
      </c>
    </row>
    <row r="1281" spans="1:8" ht="15.75">
      <c r="A1281" s="13">
        <v>1272</v>
      </c>
      <c r="B1281" s="3" t="s">
        <v>2612</v>
      </c>
      <c r="C1281" s="3" t="s">
        <v>2613</v>
      </c>
      <c r="D1281" s="3" t="s">
        <v>114</v>
      </c>
      <c r="E1281" s="9">
        <v>0</v>
      </c>
      <c r="F1281" s="8">
        <v>67.363399999999999</v>
      </c>
      <c r="G1281" s="3" t="s">
        <v>75</v>
      </c>
      <c r="H1281" s="4">
        <f t="shared" si="19"/>
        <v>0</v>
      </c>
    </row>
    <row r="1282" spans="1:8" ht="15.75">
      <c r="A1282" s="13">
        <v>1273</v>
      </c>
      <c r="B1282" s="3" t="s">
        <v>2614</v>
      </c>
      <c r="C1282" s="3" t="s">
        <v>2615</v>
      </c>
      <c r="D1282" s="3" t="s">
        <v>114</v>
      </c>
      <c r="E1282" s="9">
        <v>0</v>
      </c>
      <c r="F1282" s="8">
        <v>269.44499999999999</v>
      </c>
      <c r="G1282" s="3" t="s">
        <v>75</v>
      </c>
      <c r="H1282" s="4">
        <f t="shared" si="19"/>
        <v>0</v>
      </c>
    </row>
    <row r="1283" spans="1:8" ht="15.75">
      <c r="A1283" s="13">
        <v>1274</v>
      </c>
      <c r="B1283" s="3" t="s">
        <v>2616</v>
      </c>
      <c r="C1283" s="3" t="s">
        <v>2617</v>
      </c>
      <c r="D1283" s="3" t="s">
        <v>114</v>
      </c>
      <c r="E1283" s="13"/>
      <c r="F1283" s="8">
        <v>0</v>
      </c>
      <c r="G1283" s="3" t="s">
        <v>73</v>
      </c>
      <c r="H1283" s="4">
        <f t="shared" si="19"/>
        <v>0</v>
      </c>
    </row>
    <row r="1284" spans="1:8" ht="15.75">
      <c r="A1284" s="13">
        <v>1275</v>
      </c>
      <c r="B1284" s="3" t="s">
        <v>2618</v>
      </c>
      <c r="C1284" s="3" t="s">
        <v>2619</v>
      </c>
      <c r="D1284" s="3" t="s">
        <v>114</v>
      </c>
      <c r="E1284" s="9">
        <v>0</v>
      </c>
      <c r="F1284" s="8">
        <v>4.3580291999999998</v>
      </c>
      <c r="G1284" s="3" t="s">
        <v>74</v>
      </c>
      <c r="H1284" s="4">
        <f t="shared" si="19"/>
        <v>0</v>
      </c>
    </row>
    <row r="1285" spans="1:8" ht="15.75">
      <c r="A1285" s="13">
        <v>1276</v>
      </c>
      <c r="B1285" s="3" t="s">
        <v>2620</v>
      </c>
      <c r="C1285" s="3" t="s">
        <v>2621</v>
      </c>
      <c r="D1285" s="3" t="s">
        <v>114</v>
      </c>
      <c r="E1285" s="9">
        <v>0</v>
      </c>
      <c r="F1285" s="8">
        <v>20.57799</v>
      </c>
      <c r="G1285" s="3" t="s">
        <v>74</v>
      </c>
      <c r="H1285" s="4">
        <f t="shared" si="19"/>
        <v>0</v>
      </c>
    </row>
    <row r="1286" spans="1:8" ht="15.75">
      <c r="A1286" s="13">
        <v>1277</v>
      </c>
      <c r="B1286" s="3" t="s">
        <v>2622</v>
      </c>
      <c r="C1286" s="3" t="s">
        <v>2623</v>
      </c>
      <c r="D1286" s="3" t="s">
        <v>114</v>
      </c>
      <c r="E1286" s="9">
        <v>0</v>
      </c>
      <c r="F1286" s="8">
        <v>39</v>
      </c>
      <c r="G1286" s="3" t="s">
        <v>77</v>
      </c>
      <c r="H1286" s="4">
        <f t="shared" si="19"/>
        <v>0</v>
      </c>
    </row>
    <row r="1287" spans="1:8" ht="15.75">
      <c r="A1287" s="13">
        <v>1278</v>
      </c>
      <c r="B1287" s="3" t="s">
        <v>2624</v>
      </c>
      <c r="C1287" s="3" t="s">
        <v>2625</v>
      </c>
      <c r="D1287" s="3" t="s">
        <v>114</v>
      </c>
      <c r="E1287" s="9">
        <v>0</v>
      </c>
      <c r="F1287" s="8">
        <v>18.7</v>
      </c>
      <c r="G1287" s="3" t="s">
        <v>74</v>
      </c>
      <c r="H1287" s="4">
        <f t="shared" si="19"/>
        <v>0</v>
      </c>
    </row>
    <row r="1288" spans="1:8" ht="15.75">
      <c r="A1288" s="13">
        <v>1279</v>
      </c>
      <c r="B1288" s="3" t="s">
        <v>2626</v>
      </c>
      <c r="C1288" s="3" t="s">
        <v>2627</v>
      </c>
      <c r="D1288" s="3" t="s">
        <v>114</v>
      </c>
      <c r="E1288" s="9">
        <v>8.8105110000000003E-4</v>
      </c>
      <c r="F1288" s="8">
        <v>108.190825</v>
      </c>
      <c r="G1288" s="3" t="s">
        <v>79</v>
      </c>
      <c r="H1288" s="4">
        <f t="shared" si="19"/>
        <v>9.5321645376157504E-2</v>
      </c>
    </row>
    <row r="1289" spans="1:8" ht="15.75">
      <c r="A1289" s="13">
        <v>1280</v>
      </c>
      <c r="B1289" s="3" t="s">
        <v>2628</v>
      </c>
      <c r="C1289" s="3" t="s">
        <v>2629</v>
      </c>
      <c r="D1289" s="3" t="s">
        <v>114</v>
      </c>
      <c r="E1289" s="9">
        <v>0</v>
      </c>
      <c r="F1289" s="8">
        <v>49.8</v>
      </c>
      <c r="G1289" s="3" t="s">
        <v>74</v>
      </c>
      <c r="H1289" s="4">
        <f t="shared" si="19"/>
        <v>0</v>
      </c>
    </row>
    <row r="1290" spans="1:8" ht="15.75">
      <c r="A1290" s="13">
        <v>1281</v>
      </c>
      <c r="B1290" s="3" t="s">
        <v>2630</v>
      </c>
      <c r="C1290" s="3" t="s">
        <v>2631</v>
      </c>
      <c r="D1290" s="3" t="s">
        <v>114</v>
      </c>
      <c r="E1290" s="9">
        <v>0</v>
      </c>
      <c r="F1290" s="8">
        <v>10.6</v>
      </c>
      <c r="G1290" s="3" t="s">
        <v>75</v>
      </c>
      <c r="H1290" s="4">
        <f t="shared" si="19"/>
        <v>0</v>
      </c>
    </row>
    <row r="1291" spans="1:8" ht="15.75">
      <c r="A1291" s="13">
        <v>1282</v>
      </c>
      <c r="B1291" s="3" t="s">
        <v>2632</v>
      </c>
      <c r="C1291" s="3" t="s">
        <v>2633</v>
      </c>
      <c r="D1291" s="3" t="s">
        <v>114</v>
      </c>
      <c r="E1291" s="13"/>
      <c r="F1291" s="8">
        <v>0</v>
      </c>
      <c r="G1291" s="3" t="s">
        <v>74</v>
      </c>
      <c r="H1291" s="4">
        <f t="shared" ref="H1291:H1354" si="20">E1291*F1291</f>
        <v>0</v>
      </c>
    </row>
    <row r="1292" spans="1:8" ht="15.75">
      <c r="A1292" s="13">
        <v>1283</v>
      </c>
      <c r="B1292" s="3" t="s">
        <v>2634</v>
      </c>
      <c r="C1292" s="3" t="s">
        <v>2635</v>
      </c>
      <c r="D1292" s="3" t="s">
        <v>114</v>
      </c>
      <c r="E1292" s="9">
        <v>2.6693214600000001E-2</v>
      </c>
      <c r="F1292" s="8">
        <v>10.2456</v>
      </c>
      <c r="G1292" s="3" t="s">
        <v>75</v>
      </c>
      <c r="H1292" s="4">
        <f t="shared" si="20"/>
        <v>0.27348799950575997</v>
      </c>
    </row>
    <row r="1293" spans="1:8" ht="15.75">
      <c r="A1293" s="13">
        <v>1284</v>
      </c>
      <c r="B1293" s="3" t="s">
        <v>2636</v>
      </c>
      <c r="C1293" s="3" t="s">
        <v>2637</v>
      </c>
      <c r="D1293" s="3" t="s">
        <v>114</v>
      </c>
      <c r="E1293" s="9">
        <v>0</v>
      </c>
      <c r="F1293" s="8">
        <v>32</v>
      </c>
      <c r="G1293" s="3" t="s">
        <v>74</v>
      </c>
      <c r="H1293" s="4">
        <f t="shared" si="20"/>
        <v>0</v>
      </c>
    </row>
    <row r="1294" spans="1:8" ht="15.75">
      <c r="A1294" s="13">
        <v>1285</v>
      </c>
      <c r="B1294" s="3" t="s">
        <v>2638</v>
      </c>
      <c r="C1294" s="3" t="s">
        <v>2639</v>
      </c>
      <c r="D1294" s="3" t="s">
        <v>114</v>
      </c>
      <c r="E1294" s="9">
        <v>0</v>
      </c>
      <c r="F1294" s="8">
        <v>66.234887999999998</v>
      </c>
      <c r="G1294" s="3" t="s">
        <v>74</v>
      </c>
      <c r="H1294" s="4">
        <f t="shared" si="20"/>
        <v>0</v>
      </c>
    </row>
    <row r="1295" spans="1:8" ht="15.75">
      <c r="A1295" s="13">
        <v>1286</v>
      </c>
      <c r="B1295" s="3" t="s">
        <v>2640</v>
      </c>
      <c r="C1295" s="3" t="s">
        <v>2641</v>
      </c>
      <c r="D1295" s="3" t="s">
        <v>114</v>
      </c>
      <c r="E1295" s="9">
        <v>0</v>
      </c>
      <c r="F1295" s="8">
        <v>317.14620350000001</v>
      </c>
      <c r="G1295" s="3" t="s">
        <v>79</v>
      </c>
      <c r="H1295" s="4">
        <f t="shared" si="20"/>
        <v>0</v>
      </c>
    </row>
    <row r="1296" spans="1:8" ht="15.75">
      <c r="A1296" s="13">
        <v>1287</v>
      </c>
      <c r="B1296" s="3" t="s">
        <v>2642</v>
      </c>
      <c r="C1296" s="3" t="s">
        <v>2643</v>
      </c>
      <c r="D1296" s="3" t="s">
        <v>114</v>
      </c>
      <c r="E1296" s="9">
        <v>0</v>
      </c>
      <c r="F1296" s="8">
        <v>451.93147900000002</v>
      </c>
      <c r="G1296" s="3" t="s">
        <v>73</v>
      </c>
      <c r="H1296" s="4">
        <f t="shared" si="20"/>
        <v>0</v>
      </c>
    </row>
    <row r="1297" spans="1:8" ht="15.75">
      <c r="A1297" s="13">
        <v>1288</v>
      </c>
      <c r="B1297" s="3" t="s">
        <v>2644</v>
      </c>
      <c r="C1297" s="3" t="s">
        <v>2645</v>
      </c>
      <c r="D1297" s="3" t="s">
        <v>114</v>
      </c>
      <c r="E1297" s="9">
        <v>0</v>
      </c>
      <c r="F1297" s="8">
        <v>186</v>
      </c>
      <c r="G1297" s="3" t="s">
        <v>74</v>
      </c>
      <c r="H1297" s="4">
        <f t="shared" si="20"/>
        <v>0</v>
      </c>
    </row>
    <row r="1298" spans="1:8" ht="15.75">
      <c r="A1298" s="13">
        <v>1289</v>
      </c>
      <c r="B1298" s="3" t="s">
        <v>2646</v>
      </c>
      <c r="C1298" s="3" t="s">
        <v>2647</v>
      </c>
      <c r="D1298" s="3" t="s">
        <v>114</v>
      </c>
      <c r="E1298" s="9">
        <v>0</v>
      </c>
      <c r="F1298" s="8">
        <v>34.620752500000002</v>
      </c>
      <c r="G1298" s="3" t="s">
        <v>74</v>
      </c>
      <c r="H1298" s="4">
        <f t="shared" si="20"/>
        <v>0</v>
      </c>
    </row>
    <row r="1299" spans="1:8" ht="15.75">
      <c r="A1299" s="13">
        <v>1290</v>
      </c>
      <c r="B1299" s="3" t="s">
        <v>2648</v>
      </c>
      <c r="C1299" s="3" t="s">
        <v>2649</v>
      </c>
      <c r="D1299" s="3" t="s">
        <v>114</v>
      </c>
      <c r="E1299" s="9">
        <v>0</v>
      </c>
      <c r="F1299" s="8">
        <v>49.067500000000003</v>
      </c>
      <c r="G1299" s="3" t="s">
        <v>77</v>
      </c>
      <c r="H1299" s="4">
        <f t="shared" si="20"/>
        <v>0</v>
      </c>
    </row>
    <row r="1300" spans="1:8" ht="15.75">
      <c r="A1300" s="13">
        <v>1291</v>
      </c>
      <c r="B1300" s="3" t="s">
        <v>2650</v>
      </c>
      <c r="C1300" s="3" t="s">
        <v>2651</v>
      </c>
      <c r="D1300" s="3" t="s">
        <v>114</v>
      </c>
      <c r="E1300" s="9">
        <v>2.7758084200000002E-2</v>
      </c>
      <c r="F1300" s="8">
        <v>584.70866000000001</v>
      </c>
      <c r="G1300" s="3" t="s">
        <v>75</v>
      </c>
      <c r="H1300" s="4">
        <f t="shared" si="20"/>
        <v>16.230392216749173</v>
      </c>
    </row>
    <row r="1301" spans="1:8" ht="15.75">
      <c r="A1301" s="13">
        <v>1292</v>
      </c>
      <c r="B1301" s="3" t="s">
        <v>2652</v>
      </c>
      <c r="C1301" s="3" t="s">
        <v>2653</v>
      </c>
      <c r="D1301" s="3" t="s">
        <v>114</v>
      </c>
      <c r="E1301" s="9">
        <v>9.9804399999999996E-5</v>
      </c>
      <c r="F1301" s="8">
        <v>67.632300000000001</v>
      </c>
      <c r="G1301" s="3" t="s">
        <v>79</v>
      </c>
      <c r="H1301" s="4">
        <f t="shared" si="20"/>
        <v>6.7500011221200001E-3</v>
      </c>
    </row>
    <row r="1302" spans="1:8" ht="15.75">
      <c r="A1302" s="13">
        <v>1293</v>
      </c>
      <c r="B1302" s="3" t="s">
        <v>2654</v>
      </c>
      <c r="C1302" s="3" t="s">
        <v>2655</v>
      </c>
      <c r="D1302" s="3" t="s">
        <v>114</v>
      </c>
      <c r="E1302" s="9">
        <v>5.4001700000000002E-5</v>
      </c>
      <c r="F1302" s="8">
        <v>147.49542159999999</v>
      </c>
      <c r="G1302" s="3" t="s">
        <v>79</v>
      </c>
      <c r="H1302" s="4">
        <f t="shared" si="20"/>
        <v>7.9650035086167199E-3</v>
      </c>
    </row>
    <row r="1303" spans="1:8" ht="15.75">
      <c r="A1303" s="13">
        <v>1294</v>
      </c>
      <c r="B1303" s="3" t="s">
        <v>2656</v>
      </c>
      <c r="C1303" s="3" t="s">
        <v>2657</v>
      </c>
      <c r="D1303" s="3" t="s">
        <v>114</v>
      </c>
      <c r="E1303" s="9">
        <v>5.1999999999999995E-4</v>
      </c>
      <c r="F1303" s="8">
        <v>10.5</v>
      </c>
      <c r="G1303" s="3" t="s">
        <v>74</v>
      </c>
      <c r="H1303" s="4">
        <f t="shared" si="20"/>
        <v>5.4599999999999996E-3</v>
      </c>
    </row>
    <row r="1304" spans="1:8" ht="15.75">
      <c r="A1304" s="13">
        <v>1295</v>
      </c>
      <c r="B1304" s="3" t="s">
        <v>2658</v>
      </c>
      <c r="C1304" s="3" t="s">
        <v>2659</v>
      </c>
      <c r="D1304" s="3" t="s">
        <v>114</v>
      </c>
      <c r="E1304" s="9">
        <v>0</v>
      </c>
      <c r="F1304" s="8">
        <v>252</v>
      </c>
      <c r="G1304" s="3" t="s">
        <v>74</v>
      </c>
      <c r="H1304" s="4">
        <f t="shared" si="20"/>
        <v>0</v>
      </c>
    </row>
    <row r="1305" spans="1:8" ht="15.75">
      <c r="A1305" s="13">
        <v>1296</v>
      </c>
      <c r="B1305" s="3" t="s">
        <v>2660</v>
      </c>
      <c r="C1305" s="3" t="s">
        <v>2661</v>
      </c>
      <c r="D1305" s="3" t="s">
        <v>114</v>
      </c>
      <c r="E1305" s="9">
        <v>0</v>
      </c>
      <c r="F1305" s="8">
        <v>652.99234000000001</v>
      </c>
      <c r="G1305" s="3" t="s">
        <v>74</v>
      </c>
      <c r="H1305" s="4">
        <f t="shared" si="20"/>
        <v>0</v>
      </c>
    </row>
    <row r="1306" spans="1:8" ht="15.75">
      <c r="A1306" s="13">
        <v>1297</v>
      </c>
      <c r="B1306" s="3" t="s">
        <v>2662</v>
      </c>
      <c r="C1306" s="3" t="s">
        <v>2663</v>
      </c>
      <c r="D1306" s="3" t="s">
        <v>114</v>
      </c>
      <c r="E1306" s="9">
        <v>0</v>
      </c>
      <c r="F1306" s="8">
        <v>30</v>
      </c>
      <c r="G1306" s="3" t="s">
        <v>74</v>
      </c>
      <c r="H1306" s="4">
        <f t="shared" si="20"/>
        <v>0</v>
      </c>
    </row>
    <row r="1307" spans="1:8" ht="15.75">
      <c r="A1307" s="13">
        <v>1298</v>
      </c>
      <c r="B1307" s="3" t="s">
        <v>2664</v>
      </c>
      <c r="C1307" s="3" t="s">
        <v>2665</v>
      </c>
      <c r="D1307" s="3" t="s">
        <v>114</v>
      </c>
      <c r="E1307" s="9">
        <v>0</v>
      </c>
      <c r="F1307" s="8">
        <v>41.222375</v>
      </c>
      <c r="G1307" s="3" t="s">
        <v>74</v>
      </c>
      <c r="H1307" s="4">
        <f t="shared" si="20"/>
        <v>0</v>
      </c>
    </row>
    <row r="1308" spans="1:8" ht="15.75">
      <c r="A1308" s="13">
        <v>1299</v>
      </c>
      <c r="B1308" s="3" t="s">
        <v>2666</v>
      </c>
      <c r="C1308" s="3" t="s">
        <v>2667</v>
      </c>
      <c r="D1308" s="3" t="s">
        <v>114</v>
      </c>
      <c r="E1308" s="9">
        <v>0</v>
      </c>
      <c r="F1308" s="8">
        <v>145.9786</v>
      </c>
      <c r="G1308" s="3" t="s">
        <v>79</v>
      </c>
      <c r="H1308" s="4">
        <f t="shared" si="20"/>
        <v>0</v>
      </c>
    </row>
    <row r="1309" spans="1:8" ht="15.75">
      <c r="A1309" s="13">
        <v>1300</v>
      </c>
      <c r="B1309" s="3" t="s">
        <v>2668</v>
      </c>
      <c r="C1309" s="3" t="s">
        <v>2669</v>
      </c>
      <c r="D1309" s="3" t="s">
        <v>114</v>
      </c>
      <c r="E1309" s="9">
        <v>2.1028571400000001E-2</v>
      </c>
      <c r="F1309" s="8">
        <v>20.125</v>
      </c>
      <c r="G1309" s="3" t="s">
        <v>74</v>
      </c>
      <c r="H1309" s="4">
        <f t="shared" si="20"/>
        <v>0.42319999942500003</v>
      </c>
    </row>
    <row r="1310" spans="1:8" ht="15.75">
      <c r="A1310" s="13">
        <v>1301</v>
      </c>
      <c r="B1310" s="3" t="s">
        <v>2670</v>
      </c>
      <c r="C1310" s="3" t="s">
        <v>2671</v>
      </c>
      <c r="D1310" s="3" t="s">
        <v>114</v>
      </c>
      <c r="E1310" s="9">
        <v>2.1164019999999999E-4</v>
      </c>
      <c r="F1310" s="8">
        <v>85.577309999999997</v>
      </c>
      <c r="G1310" s="3" t="s">
        <v>74</v>
      </c>
      <c r="H1310" s="4">
        <f t="shared" si="20"/>
        <v>1.8111599003861997E-2</v>
      </c>
    </row>
    <row r="1311" spans="1:8" ht="15.75">
      <c r="A1311" s="13">
        <v>1302</v>
      </c>
      <c r="B1311" s="3" t="s">
        <v>2672</v>
      </c>
      <c r="C1311" s="3" t="s">
        <v>2673</v>
      </c>
      <c r="D1311" s="3" t="s">
        <v>114</v>
      </c>
      <c r="E1311" s="9">
        <v>1.6200000000000001E-4</v>
      </c>
      <c r="F1311" s="8">
        <v>777</v>
      </c>
      <c r="G1311" s="3" t="s">
        <v>73</v>
      </c>
      <c r="H1311" s="4">
        <f t="shared" si="20"/>
        <v>0.12587400000000001</v>
      </c>
    </row>
    <row r="1312" spans="1:8" ht="15.75">
      <c r="A1312" s="13">
        <v>1303</v>
      </c>
      <c r="B1312" s="3" t="s">
        <v>2674</v>
      </c>
      <c r="C1312" s="3" t="s">
        <v>2675</v>
      </c>
      <c r="D1312" s="3" t="s">
        <v>114</v>
      </c>
      <c r="E1312" s="9">
        <v>0</v>
      </c>
      <c r="F1312" s="8">
        <v>576</v>
      </c>
      <c r="G1312" s="3" t="s">
        <v>73</v>
      </c>
      <c r="H1312" s="4">
        <f t="shared" si="20"/>
        <v>0</v>
      </c>
    </row>
    <row r="1313" spans="1:8" ht="15.75">
      <c r="A1313" s="13">
        <v>1304</v>
      </c>
      <c r="B1313" s="3" t="s">
        <v>2676</v>
      </c>
      <c r="C1313" s="3" t="s">
        <v>2677</v>
      </c>
      <c r="D1313" s="3" t="s">
        <v>114</v>
      </c>
      <c r="E1313" s="9">
        <v>1.1098039E-3</v>
      </c>
      <c r="F1313" s="8">
        <v>277.95</v>
      </c>
      <c r="G1313" s="3" t="s">
        <v>74</v>
      </c>
      <c r="H1313" s="4">
        <f t="shared" si="20"/>
        <v>0.30846999400499997</v>
      </c>
    </row>
    <row r="1314" spans="1:8" ht="15.75">
      <c r="A1314" s="13">
        <v>1305</v>
      </c>
      <c r="B1314" s="3" t="s">
        <v>2678</v>
      </c>
      <c r="C1314" s="3" t="s">
        <v>2679</v>
      </c>
      <c r="D1314" s="3" t="s">
        <v>114</v>
      </c>
      <c r="E1314" s="9">
        <v>1.1944443999999999E-3</v>
      </c>
      <c r="F1314" s="8">
        <v>68.760000000000005</v>
      </c>
      <c r="G1314" s="3" t="s">
        <v>79</v>
      </c>
      <c r="H1314" s="4">
        <f t="shared" si="20"/>
        <v>8.2129996944E-2</v>
      </c>
    </row>
    <row r="1315" spans="1:8" ht="15.75">
      <c r="A1315" s="13">
        <v>1306</v>
      </c>
      <c r="B1315" s="3" t="s">
        <v>2680</v>
      </c>
      <c r="C1315" s="3" t="s">
        <v>2681</v>
      </c>
      <c r="D1315" s="3" t="s">
        <v>114</v>
      </c>
      <c r="E1315" s="9">
        <v>0</v>
      </c>
      <c r="F1315" s="8">
        <v>135.72</v>
      </c>
      <c r="G1315" s="3" t="s">
        <v>82</v>
      </c>
      <c r="H1315" s="4">
        <f t="shared" si="20"/>
        <v>0</v>
      </c>
    </row>
    <row r="1316" spans="1:8" ht="15.75">
      <c r="A1316" s="13">
        <v>1307</v>
      </c>
      <c r="B1316" s="3" t="s">
        <v>2682</v>
      </c>
      <c r="C1316" s="3" t="s">
        <v>2683</v>
      </c>
      <c r="D1316" s="3" t="s">
        <v>114</v>
      </c>
      <c r="E1316" s="9">
        <v>0</v>
      </c>
      <c r="F1316" s="8">
        <v>291.89</v>
      </c>
      <c r="G1316" s="3" t="s">
        <v>79</v>
      </c>
      <c r="H1316" s="4">
        <f t="shared" si="20"/>
        <v>0</v>
      </c>
    </row>
    <row r="1317" spans="1:8" ht="15.75">
      <c r="A1317" s="13">
        <v>1308</v>
      </c>
      <c r="B1317" s="3" t="s">
        <v>2684</v>
      </c>
      <c r="C1317" s="3" t="s">
        <v>2685</v>
      </c>
      <c r="D1317" s="3" t="s">
        <v>114</v>
      </c>
      <c r="E1317" s="9">
        <v>0</v>
      </c>
      <c r="F1317" s="8">
        <v>195.73974000000001</v>
      </c>
      <c r="G1317" s="3" t="s">
        <v>79</v>
      </c>
      <c r="H1317" s="4">
        <f t="shared" si="20"/>
        <v>0</v>
      </c>
    </row>
    <row r="1318" spans="1:8" ht="15.75">
      <c r="A1318" s="13">
        <v>1309</v>
      </c>
      <c r="B1318" s="3" t="s">
        <v>2686</v>
      </c>
      <c r="C1318" s="3" t="s">
        <v>2687</v>
      </c>
      <c r="D1318" s="3" t="s">
        <v>114</v>
      </c>
      <c r="E1318" s="9">
        <v>2.0618599999999999E-5</v>
      </c>
      <c r="F1318" s="8">
        <v>9.5205500000000001</v>
      </c>
      <c r="G1318" s="3" t="s">
        <v>74</v>
      </c>
      <c r="H1318" s="4">
        <f t="shared" si="20"/>
        <v>1.9630041223E-4</v>
      </c>
    </row>
    <row r="1319" spans="1:8" ht="15.75">
      <c r="A1319" s="13">
        <v>1310</v>
      </c>
      <c r="B1319" s="3" t="s">
        <v>2688</v>
      </c>
      <c r="C1319" s="3" t="s">
        <v>2689</v>
      </c>
      <c r="D1319" s="3" t="s">
        <v>114</v>
      </c>
      <c r="E1319" s="9">
        <v>0</v>
      </c>
      <c r="F1319" s="8">
        <v>13.036459799999999</v>
      </c>
      <c r="G1319" s="3" t="s">
        <v>74</v>
      </c>
      <c r="H1319" s="4">
        <f t="shared" si="20"/>
        <v>0</v>
      </c>
    </row>
    <row r="1320" spans="1:8" ht="15.75">
      <c r="A1320" s="13">
        <v>1311</v>
      </c>
      <c r="B1320" s="3" t="s">
        <v>2690</v>
      </c>
      <c r="C1320" s="3" t="s">
        <v>2691</v>
      </c>
      <c r="D1320" s="3" t="s">
        <v>114</v>
      </c>
      <c r="E1320" s="13"/>
      <c r="F1320" s="8">
        <v>0</v>
      </c>
      <c r="G1320" s="3" t="s">
        <v>79</v>
      </c>
      <c r="H1320" s="4">
        <f t="shared" si="20"/>
        <v>0</v>
      </c>
    </row>
    <row r="1321" spans="1:8" ht="15.75">
      <c r="A1321" s="13">
        <v>1312</v>
      </c>
      <c r="B1321" s="3" t="s">
        <v>2692</v>
      </c>
      <c r="C1321" s="3" t="s">
        <v>2693</v>
      </c>
      <c r="D1321" s="3" t="s">
        <v>114</v>
      </c>
      <c r="E1321" s="9">
        <v>6.9280860000000004E-4</v>
      </c>
      <c r="F1321" s="8">
        <v>53.11712</v>
      </c>
      <c r="G1321" s="3" t="s">
        <v>74</v>
      </c>
      <c r="H1321" s="4">
        <f t="shared" si="20"/>
        <v>3.6799997543232002E-2</v>
      </c>
    </row>
    <row r="1322" spans="1:8" ht="15.75">
      <c r="A1322" s="13">
        <v>1313</v>
      </c>
      <c r="B1322" s="3" t="s">
        <v>2694</v>
      </c>
      <c r="C1322" s="3" t="s">
        <v>2695</v>
      </c>
      <c r="D1322" s="3" t="s">
        <v>114</v>
      </c>
      <c r="E1322" s="9">
        <v>4.4129649E-3</v>
      </c>
      <c r="F1322" s="8">
        <v>13.938507264</v>
      </c>
      <c r="G1322" s="3" t="s">
        <v>74</v>
      </c>
      <c r="H1322" s="4">
        <f t="shared" si="20"/>
        <v>6.1510143314427036E-2</v>
      </c>
    </row>
    <row r="1323" spans="1:8" ht="15.75">
      <c r="A1323" s="13">
        <v>1314</v>
      </c>
      <c r="B1323" s="3" t="s">
        <v>2696</v>
      </c>
      <c r="C1323" s="3" t="s">
        <v>2697</v>
      </c>
      <c r="D1323" s="3" t="s">
        <v>114</v>
      </c>
      <c r="E1323" s="9">
        <v>0</v>
      </c>
      <c r="F1323" s="8">
        <v>1800.8</v>
      </c>
      <c r="G1323" s="3" t="s">
        <v>79</v>
      </c>
      <c r="H1323" s="4">
        <f t="shared" si="20"/>
        <v>0</v>
      </c>
    </row>
    <row r="1324" spans="1:8" ht="15.75">
      <c r="A1324" s="13">
        <v>1315</v>
      </c>
      <c r="B1324" s="3" t="s">
        <v>2698</v>
      </c>
      <c r="C1324" s="3" t="s">
        <v>2699</v>
      </c>
      <c r="D1324" s="3" t="s">
        <v>114</v>
      </c>
      <c r="E1324" s="9">
        <v>0</v>
      </c>
      <c r="F1324" s="8">
        <v>66</v>
      </c>
      <c r="G1324" s="3" t="s">
        <v>74</v>
      </c>
      <c r="H1324" s="4">
        <f t="shared" si="20"/>
        <v>0</v>
      </c>
    </row>
    <row r="1325" spans="1:8" ht="15.75">
      <c r="A1325" s="13">
        <v>1316</v>
      </c>
      <c r="B1325" s="3" t="s">
        <v>2700</v>
      </c>
      <c r="C1325" s="3" t="s">
        <v>2701</v>
      </c>
      <c r="D1325" s="3" t="s">
        <v>114</v>
      </c>
      <c r="E1325" s="9">
        <v>3.09975563E-2</v>
      </c>
      <c r="F1325" s="8">
        <v>245.71937</v>
      </c>
      <c r="G1325" s="3" t="s">
        <v>74</v>
      </c>
      <c r="H1325" s="4">
        <f t="shared" si="20"/>
        <v>7.616700005575531</v>
      </c>
    </row>
    <row r="1326" spans="1:8" ht="15.75">
      <c r="A1326" s="13">
        <v>1317</v>
      </c>
      <c r="B1326" s="3" t="s">
        <v>2702</v>
      </c>
      <c r="C1326" s="3" t="s">
        <v>2703</v>
      </c>
      <c r="D1326" s="3" t="s">
        <v>114</v>
      </c>
      <c r="E1326" s="9">
        <v>3.9966630999999997E-3</v>
      </c>
      <c r="F1326" s="8">
        <v>1755.0510495000001</v>
      </c>
      <c r="G1326" s="3" t="s">
        <v>77</v>
      </c>
      <c r="H1326" s="4">
        <f t="shared" si="20"/>
        <v>7.0143477681529234</v>
      </c>
    </row>
    <row r="1327" spans="1:8" ht="15.75">
      <c r="A1327" s="13">
        <v>1318</v>
      </c>
      <c r="B1327" s="3" t="s">
        <v>2704</v>
      </c>
      <c r="C1327" s="3" t="s">
        <v>2705</v>
      </c>
      <c r="D1327" s="3" t="s">
        <v>114</v>
      </c>
      <c r="E1327" s="9">
        <v>0</v>
      </c>
      <c r="F1327" s="8">
        <v>9.4939999999999998</v>
      </c>
      <c r="G1327" s="3" t="s">
        <v>75</v>
      </c>
      <c r="H1327" s="4">
        <f t="shared" si="20"/>
        <v>0</v>
      </c>
    </row>
    <row r="1328" spans="1:8" ht="15.75">
      <c r="A1328" s="13">
        <v>1319</v>
      </c>
      <c r="B1328" s="3" t="s">
        <v>2706</v>
      </c>
      <c r="C1328" s="3" t="s">
        <v>2707</v>
      </c>
      <c r="D1328" s="3" t="s">
        <v>114</v>
      </c>
      <c r="E1328" s="9">
        <v>2.6700000000000002E-2</v>
      </c>
      <c r="F1328" s="8">
        <v>182.5</v>
      </c>
      <c r="G1328" s="3" t="s">
        <v>73</v>
      </c>
      <c r="H1328" s="4">
        <f t="shared" si="20"/>
        <v>4.8727499999999999</v>
      </c>
    </row>
    <row r="1329" spans="1:8" ht="15.75">
      <c r="A1329" s="13">
        <v>1320</v>
      </c>
      <c r="B1329" s="3" t="s">
        <v>2708</v>
      </c>
      <c r="C1329" s="3" t="s">
        <v>2709</v>
      </c>
      <c r="D1329" s="3" t="s">
        <v>114</v>
      </c>
      <c r="E1329" s="9">
        <v>1.0675000000000001E-3</v>
      </c>
      <c r="F1329" s="8">
        <v>155.5</v>
      </c>
      <c r="G1329" s="3" t="s">
        <v>75</v>
      </c>
      <c r="H1329" s="4">
        <f t="shared" si="20"/>
        <v>0.16599625000000001</v>
      </c>
    </row>
    <row r="1330" spans="1:8" ht="15.75">
      <c r="A1330" s="13">
        <v>1321</v>
      </c>
      <c r="B1330" s="3" t="s">
        <v>2710</v>
      </c>
      <c r="C1330" s="3" t="s">
        <v>2711</v>
      </c>
      <c r="D1330" s="3" t="s">
        <v>114</v>
      </c>
      <c r="E1330" s="9">
        <v>0.2468120748</v>
      </c>
      <c r="F1330" s="8">
        <v>129.9008781</v>
      </c>
      <c r="G1330" s="3" t="s">
        <v>82</v>
      </c>
      <c r="H1330" s="4">
        <f t="shared" si="20"/>
        <v>32.061105242202885</v>
      </c>
    </row>
    <row r="1331" spans="1:8" ht="15.75">
      <c r="A1331" s="13">
        <v>1322</v>
      </c>
      <c r="B1331" s="3" t="s">
        <v>2712</v>
      </c>
      <c r="C1331" s="3" t="s">
        <v>2713</v>
      </c>
      <c r="D1331" s="3" t="s">
        <v>114</v>
      </c>
      <c r="E1331" s="9">
        <v>3.9852399999999998E-4</v>
      </c>
      <c r="F1331" s="8">
        <v>514.9</v>
      </c>
      <c r="G1331" s="3" t="s">
        <v>75</v>
      </c>
      <c r="H1331" s="4">
        <f t="shared" si="20"/>
        <v>0.20520000759999998</v>
      </c>
    </row>
    <row r="1332" spans="1:8" ht="15.75">
      <c r="A1332" s="13">
        <v>1323</v>
      </c>
      <c r="B1332" s="3" t="s">
        <v>2714</v>
      </c>
      <c r="C1332" s="3" t="s">
        <v>2715</v>
      </c>
      <c r="D1332" s="3" t="s">
        <v>114</v>
      </c>
      <c r="E1332" s="9">
        <v>0</v>
      </c>
      <c r="F1332" s="8">
        <v>17.04186</v>
      </c>
      <c r="G1332" s="3" t="s">
        <v>74</v>
      </c>
      <c r="H1332" s="4">
        <f t="shared" si="20"/>
        <v>0</v>
      </c>
    </row>
    <row r="1333" spans="1:8" ht="15.75">
      <c r="A1333" s="13">
        <v>1324</v>
      </c>
      <c r="B1333" s="3" t="s">
        <v>2716</v>
      </c>
      <c r="C1333" s="3" t="s">
        <v>2717</v>
      </c>
      <c r="D1333" s="3" t="s">
        <v>114</v>
      </c>
      <c r="E1333" s="9">
        <v>0</v>
      </c>
      <c r="F1333" s="8">
        <v>36.389182499999997</v>
      </c>
      <c r="G1333" s="3" t="s">
        <v>74</v>
      </c>
      <c r="H1333" s="4">
        <f t="shared" si="20"/>
        <v>0</v>
      </c>
    </row>
    <row r="1334" spans="1:8" ht="15.75">
      <c r="A1334" s="13">
        <v>1325</v>
      </c>
      <c r="B1334" s="3" t="s">
        <v>2718</v>
      </c>
      <c r="C1334" s="3" t="s">
        <v>2719</v>
      </c>
      <c r="D1334" s="3" t="s">
        <v>114</v>
      </c>
      <c r="E1334" s="9">
        <v>0</v>
      </c>
      <c r="F1334" s="8">
        <v>38.683199999999999</v>
      </c>
      <c r="G1334" s="3" t="s">
        <v>73</v>
      </c>
      <c r="H1334" s="4">
        <f t="shared" si="20"/>
        <v>0</v>
      </c>
    </row>
    <row r="1335" spans="1:8" ht="15.75">
      <c r="A1335" s="13">
        <v>1326</v>
      </c>
      <c r="B1335" s="3" t="s">
        <v>2720</v>
      </c>
      <c r="C1335" s="3" t="s">
        <v>2721</v>
      </c>
      <c r="D1335" s="3" t="s">
        <v>114</v>
      </c>
      <c r="E1335" s="9">
        <v>0</v>
      </c>
      <c r="F1335" s="8">
        <v>968</v>
      </c>
      <c r="G1335" s="3" t="s">
        <v>79</v>
      </c>
      <c r="H1335" s="4">
        <f t="shared" si="20"/>
        <v>0</v>
      </c>
    </row>
    <row r="1336" spans="1:8" ht="15.75">
      <c r="A1336" s="13">
        <v>1327</v>
      </c>
      <c r="B1336" s="3" t="s">
        <v>2722</v>
      </c>
      <c r="C1336" s="3" t="s">
        <v>2723</v>
      </c>
      <c r="D1336" s="3" t="s">
        <v>114</v>
      </c>
      <c r="E1336" s="9">
        <v>0</v>
      </c>
      <c r="F1336" s="8">
        <v>9.9409484999999993</v>
      </c>
      <c r="G1336" s="3" t="s">
        <v>75</v>
      </c>
      <c r="H1336" s="4">
        <f t="shared" si="20"/>
        <v>0</v>
      </c>
    </row>
    <row r="1337" spans="1:8" ht="15.75">
      <c r="A1337" s="13">
        <v>1328</v>
      </c>
      <c r="B1337" s="3" t="s">
        <v>2724</v>
      </c>
      <c r="C1337" s="3" t="s">
        <v>2725</v>
      </c>
      <c r="D1337" s="3" t="s">
        <v>114</v>
      </c>
      <c r="E1337" s="13"/>
      <c r="F1337" s="8">
        <v>0</v>
      </c>
      <c r="G1337" s="3" t="s">
        <v>75</v>
      </c>
      <c r="H1337" s="4">
        <f t="shared" si="20"/>
        <v>0</v>
      </c>
    </row>
    <row r="1338" spans="1:8" ht="15.75">
      <c r="A1338" s="13">
        <v>1329</v>
      </c>
      <c r="B1338" s="3" t="s">
        <v>2726</v>
      </c>
      <c r="C1338" s="3" t="s">
        <v>2727</v>
      </c>
      <c r="D1338" s="3" t="s">
        <v>114</v>
      </c>
      <c r="E1338" s="9">
        <v>0</v>
      </c>
      <c r="F1338" s="8">
        <v>12.5154</v>
      </c>
      <c r="G1338" s="3" t="s">
        <v>74</v>
      </c>
      <c r="H1338" s="4">
        <f t="shared" si="20"/>
        <v>0</v>
      </c>
    </row>
    <row r="1339" spans="1:8" ht="15.75">
      <c r="A1339" s="13">
        <v>1330</v>
      </c>
      <c r="B1339" s="3" t="s">
        <v>2728</v>
      </c>
      <c r="C1339" s="3" t="s">
        <v>2729</v>
      </c>
      <c r="D1339" s="3" t="s">
        <v>114</v>
      </c>
      <c r="E1339" s="9">
        <v>0</v>
      </c>
      <c r="F1339" s="8">
        <v>35</v>
      </c>
      <c r="G1339" s="3" t="s">
        <v>75</v>
      </c>
      <c r="H1339" s="4">
        <f t="shared" si="20"/>
        <v>0</v>
      </c>
    </row>
    <row r="1340" spans="1:8" ht="15.75">
      <c r="A1340" s="13">
        <v>1331</v>
      </c>
      <c r="B1340" s="3" t="s">
        <v>2730</v>
      </c>
      <c r="C1340" s="3" t="s">
        <v>2731</v>
      </c>
      <c r="D1340" s="3" t="s">
        <v>114</v>
      </c>
      <c r="E1340" s="9">
        <v>7.0247090000000005E-4</v>
      </c>
      <c r="F1340" s="8">
        <v>210.105785</v>
      </c>
      <c r="G1340" s="3" t="s">
        <v>78</v>
      </c>
      <c r="H1340" s="4">
        <f t="shared" si="20"/>
        <v>0.14759319988415651</v>
      </c>
    </row>
    <row r="1341" spans="1:8" ht="15.75">
      <c r="A1341" s="13">
        <v>1332</v>
      </c>
      <c r="B1341" s="3" t="s">
        <v>2732</v>
      </c>
      <c r="C1341" s="3" t="s">
        <v>2733</v>
      </c>
      <c r="D1341" s="3" t="s">
        <v>114</v>
      </c>
      <c r="E1341" s="9">
        <v>6.9390772000000002E-3</v>
      </c>
      <c r="F1341" s="8">
        <v>170.0980064</v>
      </c>
      <c r="G1341" s="3" t="s">
        <v>73</v>
      </c>
      <c r="H1341" s="4">
        <f t="shared" si="20"/>
        <v>1.1803231979756941</v>
      </c>
    </row>
    <row r="1342" spans="1:8" ht="15.75">
      <c r="A1342" s="13">
        <v>1333</v>
      </c>
      <c r="B1342" s="3" t="s">
        <v>2734</v>
      </c>
      <c r="C1342" s="3" t="s">
        <v>2735</v>
      </c>
      <c r="D1342" s="3" t="s">
        <v>114</v>
      </c>
      <c r="E1342" s="9">
        <v>2.5114160000000001E-4</v>
      </c>
      <c r="F1342" s="8">
        <v>398.4486</v>
      </c>
      <c r="G1342" s="3" t="s">
        <v>82</v>
      </c>
      <c r="H1342" s="4">
        <f t="shared" si="20"/>
        <v>0.10006701892176001</v>
      </c>
    </row>
    <row r="1343" spans="1:8" ht="15.75">
      <c r="A1343" s="13">
        <v>1334</v>
      </c>
      <c r="B1343" s="3" t="s">
        <v>2736</v>
      </c>
      <c r="C1343" s="3" t="s">
        <v>2737</v>
      </c>
      <c r="D1343" s="3" t="s">
        <v>114</v>
      </c>
      <c r="E1343" s="9">
        <v>5.1059500000000001E-2</v>
      </c>
      <c r="F1343" s="8">
        <v>53.38</v>
      </c>
      <c r="G1343" s="3" t="s">
        <v>74</v>
      </c>
      <c r="H1343" s="4">
        <f t="shared" si="20"/>
        <v>2.7255561100000003</v>
      </c>
    </row>
    <row r="1344" spans="1:8" ht="15.75">
      <c r="A1344" s="13">
        <v>1335</v>
      </c>
      <c r="B1344" s="3" t="s">
        <v>2738</v>
      </c>
      <c r="C1344" s="3" t="s">
        <v>2739</v>
      </c>
      <c r="D1344" s="3" t="s">
        <v>114</v>
      </c>
      <c r="E1344" s="9">
        <v>7.5175223999999997E-3</v>
      </c>
      <c r="F1344" s="8">
        <v>36.207383299999996</v>
      </c>
      <c r="G1344" s="3" t="s">
        <v>74</v>
      </c>
      <c r="H1344" s="4">
        <f t="shared" si="20"/>
        <v>0.27218981500313588</v>
      </c>
    </row>
    <row r="1345" spans="1:8" ht="15.75">
      <c r="A1345" s="13">
        <v>1336</v>
      </c>
      <c r="B1345" s="3" t="s">
        <v>2740</v>
      </c>
      <c r="C1345" s="3" t="s">
        <v>2741</v>
      </c>
      <c r="D1345" s="3" t="s">
        <v>114</v>
      </c>
      <c r="E1345" s="9">
        <v>8.0000000000000004E-4</v>
      </c>
      <c r="F1345" s="8">
        <v>19.5</v>
      </c>
      <c r="G1345" s="3" t="s">
        <v>77</v>
      </c>
      <c r="H1345" s="4">
        <f t="shared" si="20"/>
        <v>1.5600000000000001E-2</v>
      </c>
    </row>
    <row r="1346" spans="1:8" ht="15.75">
      <c r="A1346" s="13">
        <v>1337</v>
      </c>
      <c r="B1346" s="3" t="s">
        <v>2742</v>
      </c>
      <c r="C1346" s="3" t="s">
        <v>2743</v>
      </c>
      <c r="D1346" s="3" t="s">
        <v>114</v>
      </c>
      <c r="E1346" s="9">
        <v>3.1766000999999999E-3</v>
      </c>
      <c r="F1346" s="8">
        <v>16.408014399999999</v>
      </c>
      <c r="G1346" s="3" t="s">
        <v>73</v>
      </c>
      <c r="H1346" s="4">
        <f t="shared" si="20"/>
        <v>5.2121700183841435E-2</v>
      </c>
    </row>
    <row r="1347" spans="1:8" ht="15.75">
      <c r="A1347" s="13">
        <v>1338</v>
      </c>
      <c r="B1347" s="3" t="s">
        <v>2744</v>
      </c>
      <c r="C1347" s="3" t="s">
        <v>2745</v>
      </c>
      <c r="D1347" s="3" t="s">
        <v>114</v>
      </c>
      <c r="E1347" s="9">
        <v>0</v>
      </c>
      <c r="F1347" s="8">
        <v>4740</v>
      </c>
      <c r="G1347" s="3" t="s">
        <v>75</v>
      </c>
      <c r="H1347" s="4">
        <f t="shared" si="20"/>
        <v>0</v>
      </c>
    </row>
    <row r="1348" spans="1:8" ht="15.75">
      <c r="A1348" s="13">
        <v>1339</v>
      </c>
      <c r="B1348" s="3" t="s">
        <v>2746</v>
      </c>
      <c r="C1348" s="3" t="s">
        <v>2747</v>
      </c>
      <c r="D1348" s="3" t="s">
        <v>114</v>
      </c>
      <c r="E1348" s="9">
        <v>0</v>
      </c>
      <c r="F1348" s="8">
        <v>341.69945810000002</v>
      </c>
      <c r="G1348" s="3" t="s">
        <v>79</v>
      </c>
      <c r="H1348" s="4">
        <f t="shared" si="20"/>
        <v>0</v>
      </c>
    </row>
    <row r="1349" spans="1:8" ht="15.75">
      <c r="A1349" s="13">
        <v>1340</v>
      </c>
      <c r="B1349" s="3" t="s">
        <v>2748</v>
      </c>
      <c r="C1349" s="3" t="s">
        <v>2749</v>
      </c>
      <c r="D1349" s="3" t="s">
        <v>114</v>
      </c>
      <c r="E1349" s="9">
        <v>3.0455238999999999E-3</v>
      </c>
      <c r="F1349" s="8">
        <v>17.147371799999998</v>
      </c>
      <c r="G1349" s="3" t="s">
        <v>74</v>
      </c>
      <c r="H1349" s="4">
        <f t="shared" si="20"/>
        <v>5.2222730639086015E-2</v>
      </c>
    </row>
    <row r="1350" spans="1:8" ht="15.75">
      <c r="A1350" s="13">
        <v>1341</v>
      </c>
      <c r="B1350" s="3" t="s">
        <v>2750</v>
      </c>
      <c r="C1350" s="3" t="s">
        <v>2751</v>
      </c>
      <c r="D1350" s="3" t="s">
        <v>114</v>
      </c>
      <c r="E1350" s="9">
        <v>1.7600000000000001E-3</v>
      </c>
      <c r="F1350" s="8">
        <v>565</v>
      </c>
      <c r="G1350" s="3" t="s">
        <v>74</v>
      </c>
      <c r="H1350" s="4">
        <f t="shared" si="20"/>
        <v>0.99440000000000006</v>
      </c>
    </row>
    <row r="1351" spans="1:8" ht="15.75">
      <c r="A1351" s="13">
        <v>1342</v>
      </c>
      <c r="B1351" s="3" t="s">
        <v>2752</v>
      </c>
      <c r="C1351" s="3" t="s">
        <v>2753</v>
      </c>
      <c r="D1351" s="3" t="s">
        <v>114</v>
      </c>
      <c r="E1351" s="9">
        <v>7.6131278000000002E-3</v>
      </c>
      <c r="F1351" s="8">
        <v>55.524386399999997</v>
      </c>
      <c r="G1351" s="3" t="s">
        <v>74</v>
      </c>
      <c r="H1351" s="4">
        <f t="shared" si="20"/>
        <v>0.42271424967978188</v>
      </c>
    </row>
    <row r="1352" spans="1:8" ht="15.75">
      <c r="A1352" s="13">
        <v>1343</v>
      </c>
      <c r="B1352" s="3" t="s">
        <v>2754</v>
      </c>
      <c r="C1352" s="3" t="s">
        <v>2755</v>
      </c>
      <c r="D1352" s="3" t="s">
        <v>114</v>
      </c>
      <c r="E1352" s="13"/>
      <c r="F1352" s="8">
        <v>0</v>
      </c>
      <c r="G1352" s="3" t="s">
        <v>76</v>
      </c>
      <c r="H1352" s="4">
        <f t="shared" si="20"/>
        <v>0</v>
      </c>
    </row>
    <row r="1353" spans="1:8" ht="15.75">
      <c r="A1353" s="13">
        <v>1344</v>
      </c>
      <c r="B1353" s="3" t="s">
        <v>2756</v>
      </c>
      <c r="C1353" s="3" t="s">
        <v>2757</v>
      </c>
      <c r="D1353" s="3" t="s">
        <v>114</v>
      </c>
      <c r="E1353" s="9">
        <v>0</v>
      </c>
      <c r="F1353" s="8">
        <v>304.8</v>
      </c>
      <c r="G1353" s="3" t="s">
        <v>73</v>
      </c>
      <c r="H1353" s="4">
        <f t="shared" si="20"/>
        <v>0</v>
      </c>
    </row>
    <row r="1354" spans="1:8" ht="15.75">
      <c r="A1354" s="13">
        <v>1345</v>
      </c>
      <c r="B1354" s="3" t="s">
        <v>2758</v>
      </c>
      <c r="C1354" s="3" t="s">
        <v>2759</v>
      </c>
      <c r="D1354" s="3" t="s">
        <v>114</v>
      </c>
      <c r="E1354" s="9">
        <v>0</v>
      </c>
      <c r="F1354" s="8">
        <v>316.85500000000002</v>
      </c>
      <c r="G1354" s="3" t="s">
        <v>79</v>
      </c>
      <c r="H1354" s="4">
        <f t="shared" si="20"/>
        <v>0</v>
      </c>
    </row>
    <row r="1355" spans="1:8" ht="15.75">
      <c r="A1355" s="13">
        <v>1346</v>
      </c>
      <c r="B1355" s="3" t="s">
        <v>2760</v>
      </c>
      <c r="C1355" s="3" t="s">
        <v>2761</v>
      </c>
      <c r="D1355" s="3" t="s">
        <v>114</v>
      </c>
      <c r="E1355" s="13"/>
      <c r="F1355" s="8">
        <v>0</v>
      </c>
      <c r="G1355" s="3" t="s">
        <v>75</v>
      </c>
      <c r="H1355" s="4">
        <f t="shared" ref="H1355:H1418" si="21">E1355*F1355</f>
        <v>0</v>
      </c>
    </row>
    <row r="1356" spans="1:8" ht="15.75">
      <c r="A1356" s="13">
        <v>1347</v>
      </c>
      <c r="B1356" s="3" t="s">
        <v>2762</v>
      </c>
      <c r="C1356" s="3" t="s">
        <v>2763</v>
      </c>
      <c r="D1356" s="3" t="s">
        <v>114</v>
      </c>
      <c r="E1356" s="9">
        <v>0</v>
      </c>
      <c r="F1356" s="8">
        <v>105</v>
      </c>
      <c r="G1356" s="3" t="s">
        <v>73</v>
      </c>
      <c r="H1356" s="4">
        <f t="shared" si="21"/>
        <v>0</v>
      </c>
    </row>
    <row r="1357" spans="1:8" ht="15.75">
      <c r="A1357" s="13">
        <v>1348</v>
      </c>
      <c r="B1357" s="3" t="s">
        <v>2764</v>
      </c>
      <c r="C1357" s="3" t="s">
        <v>2765</v>
      </c>
      <c r="D1357" s="3" t="s">
        <v>114</v>
      </c>
      <c r="E1357" s="9">
        <v>2.9245000000000001E-6</v>
      </c>
      <c r="F1357" s="8">
        <v>13.1304</v>
      </c>
      <c r="G1357" s="3" t="s">
        <v>74</v>
      </c>
      <c r="H1357" s="4">
        <f t="shared" si="21"/>
        <v>3.8399854799999998E-5</v>
      </c>
    </row>
    <row r="1358" spans="1:8" ht="15.75">
      <c r="A1358" s="13">
        <v>1349</v>
      </c>
      <c r="B1358" s="3" t="s">
        <v>2766</v>
      </c>
      <c r="C1358" s="3" t="s">
        <v>2767</v>
      </c>
      <c r="D1358" s="3" t="s">
        <v>114</v>
      </c>
      <c r="E1358" s="9">
        <v>3.6666666700000003E-2</v>
      </c>
      <c r="F1358" s="8">
        <v>108</v>
      </c>
      <c r="G1358" s="3" t="s">
        <v>77</v>
      </c>
      <c r="H1358" s="4">
        <f t="shared" si="21"/>
        <v>3.9600000036000003</v>
      </c>
    </row>
    <row r="1359" spans="1:8" ht="15.75">
      <c r="A1359" s="13">
        <v>1350</v>
      </c>
      <c r="B1359" s="3" t="s">
        <v>2768</v>
      </c>
      <c r="C1359" s="3" t="s">
        <v>2769</v>
      </c>
      <c r="D1359" s="3" t="s">
        <v>114</v>
      </c>
      <c r="E1359" s="9">
        <v>0</v>
      </c>
      <c r="F1359" s="8">
        <v>527.4</v>
      </c>
      <c r="G1359" s="3" t="s">
        <v>74</v>
      </c>
      <c r="H1359" s="4">
        <f t="shared" si="21"/>
        <v>0</v>
      </c>
    </row>
    <row r="1360" spans="1:8" ht="15.75">
      <c r="A1360" s="13">
        <v>1351</v>
      </c>
      <c r="B1360" s="3" t="s">
        <v>2770</v>
      </c>
      <c r="C1360" s="3" t="s">
        <v>2771</v>
      </c>
      <c r="D1360" s="3" t="s">
        <v>114</v>
      </c>
      <c r="E1360" s="9">
        <v>1.8918919E-3</v>
      </c>
      <c r="F1360" s="8">
        <v>139.86000000000001</v>
      </c>
      <c r="G1360" s="3" t="s">
        <v>75</v>
      </c>
      <c r="H1360" s="4">
        <f t="shared" si="21"/>
        <v>0.26460000113400001</v>
      </c>
    </row>
    <row r="1361" spans="1:8" ht="15.75">
      <c r="A1361" s="13">
        <v>1352</v>
      </c>
      <c r="B1361" s="3" t="s">
        <v>2772</v>
      </c>
      <c r="C1361" s="3" t="s">
        <v>2773</v>
      </c>
      <c r="D1361" s="3" t="s">
        <v>114</v>
      </c>
      <c r="E1361" s="9">
        <v>0.32398540539999998</v>
      </c>
      <c r="F1361" s="8">
        <v>247.2525</v>
      </c>
      <c r="G1361" s="3" t="s">
        <v>74</v>
      </c>
      <c r="H1361" s="4">
        <f t="shared" si="21"/>
        <v>80.106201448663498</v>
      </c>
    </row>
    <row r="1362" spans="1:8" ht="15.75">
      <c r="A1362" s="13">
        <v>1353</v>
      </c>
      <c r="B1362" s="3" t="s">
        <v>2774</v>
      </c>
      <c r="C1362" s="3" t="s">
        <v>2775</v>
      </c>
      <c r="D1362" s="3" t="s">
        <v>114</v>
      </c>
      <c r="E1362" s="9">
        <v>3.6035999999999999E-5</v>
      </c>
      <c r="F1362" s="8">
        <v>344.1</v>
      </c>
      <c r="G1362" s="3" t="s">
        <v>76</v>
      </c>
      <c r="H1362" s="4">
        <f t="shared" si="21"/>
        <v>1.2399987600000001E-2</v>
      </c>
    </row>
    <row r="1363" spans="1:8" ht="15.75">
      <c r="A1363" s="13">
        <v>1354</v>
      </c>
      <c r="B1363" s="3" t="s">
        <v>2776</v>
      </c>
      <c r="C1363" s="3" t="s">
        <v>2777</v>
      </c>
      <c r="D1363" s="3" t="s">
        <v>114</v>
      </c>
      <c r="E1363" s="9">
        <v>0</v>
      </c>
      <c r="F1363" s="8">
        <v>384.75</v>
      </c>
      <c r="G1363" s="3" t="s">
        <v>74</v>
      </c>
      <c r="H1363" s="4">
        <f t="shared" si="21"/>
        <v>0</v>
      </c>
    </row>
    <row r="1364" spans="1:8" ht="15.75">
      <c r="A1364" s="13">
        <v>1355</v>
      </c>
      <c r="B1364" s="3" t="s">
        <v>2778</v>
      </c>
      <c r="C1364" s="3" t="s">
        <v>2779</v>
      </c>
      <c r="D1364" s="3" t="s">
        <v>114</v>
      </c>
      <c r="E1364" s="9">
        <v>0</v>
      </c>
      <c r="F1364" s="8">
        <v>18</v>
      </c>
      <c r="G1364" s="3" t="s">
        <v>75</v>
      </c>
      <c r="H1364" s="4">
        <f t="shared" si="21"/>
        <v>0</v>
      </c>
    </row>
    <row r="1365" spans="1:8" ht="15.75">
      <c r="A1365" s="13">
        <v>1356</v>
      </c>
      <c r="B1365" s="3" t="s">
        <v>2780</v>
      </c>
      <c r="C1365" s="3" t="s">
        <v>2781</v>
      </c>
      <c r="D1365" s="3" t="s">
        <v>114</v>
      </c>
      <c r="E1365" s="9">
        <v>0</v>
      </c>
      <c r="F1365" s="8">
        <v>241.5</v>
      </c>
      <c r="G1365" s="3" t="s">
        <v>74</v>
      </c>
      <c r="H1365" s="4">
        <f t="shared" si="21"/>
        <v>0</v>
      </c>
    </row>
    <row r="1366" spans="1:8" ht="15.75">
      <c r="A1366" s="13">
        <v>1357</v>
      </c>
      <c r="B1366" s="3" t="s">
        <v>2782</v>
      </c>
      <c r="C1366" s="3" t="s">
        <v>2783</v>
      </c>
      <c r="D1366" s="3" t="s">
        <v>114</v>
      </c>
      <c r="E1366" s="9">
        <v>0</v>
      </c>
      <c r="F1366" s="8">
        <v>73.997733600000004</v>
      </c>
      <c r="G1366" s="3" t="s">
        <v>74</v>
      </c>
      <c r="H1366" s="4">
        <f t="shared" si="21"/>
        <v>0</v>
      </c>
    </row>
    <row r="1367" spans="1:8" ht="15.75">
      <c r="A1367" s="13">
        <v>1358</v>
      </c>
      <c r="B1367" s="3" t="s">
        <v>2784</v>
      </c>
      <c r="C1367" s="3" t="s">
        <v>2785</v>
      </c>
      <c r="D1367" s="3" t="s">
        <v>114</v>
      </c>
      <c r="E1367" s="9">
        <v>0</v>
      </c>
      <c r="F1367" s="8">
        <v>1.9869000000000001</v>
      </c>
      <c r="G1367" s="3" t="s">
        <v>74</v>
      </c>
      <c r="H1367" s="4">
        <f t="shared" si="21"/>
        <v>0</v>
      </c>
    </row>
    <row r="1368" spans="1:8" ht="15.75">
      <c r="A1368" s="13">
        <v>1359</v>
      </c>
      <c r="B1368" s="3" t="s">
        <v>2786</v>
      </c>
      <c r="C1368" s="3" t="s">
        <v>2787</v>
      </c>
      <c r="D1368" s="3" t="s">
        <v>114</v>
      </c>
      <c r="E1368" s="9">
        <v>1.6266666700000001E-2</v>
      </c>
      <c r="F1368" s="8">
        <v>720.88499999999999</v>
      </c>
      <c r="G1368" s="3" t="s">
        <v>75</v>
      </c>
      <c r="H1368" s="4">
        <f t="shared" si="21"/>
        <v>11.726396024029501</v>
      </c>
    </row>
    <row r="1369" spans="1:8" ht="15.75">
      <c r="A1369" s="13">
        <v>1360</v>
      </c>
      <c r="B1369" s="3" t="s">
        <v>2788</v>
      </c>
      <c r="C1369" s="3" t="s">
        <v>2789</v>
      </c>
      <c r="D1369" s="3" t="s">
        <v>114</v>
      </c>
      <c r="E1369" s="9">
        <v>3.1279896000000001E-3</v>
      </c>
      <c r="F1369" s="8">
        <v>223.2501</v>
      </c>
      <c r="G1369" s="3" t="s">
        <v>74</v>
      </c>
      <c r="H1369" s="4">
        <f t="shared" si="21"/>
        <v>0.69832399099896003</v>
      </c>
    </row>
    <row r="1370" spans="1:8" ht="15.75">
      <c r="A1370" s="13">
        <v>1361</v>
      </c>
      <c r="B1370" s="3" t="s">
        <v>2790</v>
      </c>
      <c r="C1370" s="3" t="s">
        <v>2791</v>
      </c>
      <c r="D1370" s="3" t="s">
        <v>114</v>
      </c>
      <c r="E1370" s="9">
        <v>1.6545455000000001E-3</v>
      </c>
      <c r="F1370" s="8">
        <v>29.7</v>
      </c>
      <c r="G1370" s="3" t="s">
        <v>74</v>
      </c>
      <c r="H1370" s="4">
        <f t="shared" si="21"/>
        <v>4.9140001350000004E-2</v>
      </c>
    </row>
    <row r="1371" spans="1:8" ht="15.75">
      <c r="A1371" s="13">
        <v>1362</v>
      </c>
      <c r="B1371" s="3" t="s">
        <v>2792</v>
      </c>
      <c r="C1371" s="3" t="s">
        <v>2793</v>
      </c>
      <c r="D1371" s="3" t="s">
        <v>114</v>
      </c>
      <c r="E1371" s="9">
        <v>0</v>
      </c>
      <c r="F1371" s="8">
        <v>34.4</v>
      </c>
      <c r="G1371" s="3" t="s">
        <v>77</v>
      </c>
      <c r="H1371" s="4">
        <f t="shared" si="21"/>
        <v>0</v>
      </c>
    </row>
    <row r="1372" spans="1:8" ht="15.75">
      <c r="A1372" s="13">
        <v>1363</v>
      </c>
      <c r="B1372" s="3" t="s">
        <v>2794</v>
      </c>
      <c r="C1372" s="3" t="s">
        <v>2795</v>
      </c>
      <c r="D1372" s="3" t="s">
        <v>114</v>
      </c>
      <c r="E1372" s="9">
        <v>0</v>
      </c>
      <c r="F1372" s="8">
        <v>12.4274</v>
      </c>
      <c r="G1372" s="3" t="s">
        <v>75</v>
      </c>
      <c r="H1372" s="4">
        <f t="shared" si="21"/>
        <v>0</v>
      </c>
    </row>
    <row r="1373" spans="1:8" ht="15.75">
      <c r="A1373" s="13">
        <v>1364</v>
      </c>
      <c r="B1373" s="3" t="s">
        <v>2796</v>
      </c>
      <c r="C1373" s="3" t="s">
        <v>2797</v>
      </c>
      <c r="D1373" s="3" t="s">
        <v>114</v>
      </c>
      <c r="E1373" s="9">
        <v>2.0000000000000001E-4</v>
      </c>
      <c r="F1373" s="8">
        <v>14.943569999999999</v>
      </c>
      <c r="G1373" s="3" t="s">
        <v>74</v>
      </c>
      <c r="H1373" s="4">
        <f t="shared" si="21"/>
        <v>2.988714E-3</v>
      </c>
    </row>
    <row r="1374" spans="1:8" ht="15.75">
      <c r="A1374" s="13">
        <v>1365</v>
      </c>
      <c r="B1374" s="3" t="s">
        <v>2798</v>
      </c>
      <c r="C1374" s="3" t="s">
        <v>2799</v>
      </c>
      <c r="D1374" s="3" t="s">
        <v>114</v>
      </c>
      <c r="E1374" s="9">
        <v>0</v>
      </c>
      <c r="F1374" s="8">
        <v>18.479264000000001</v>
      </c>
      <c r="G1374" s="3" t="s">
        <v>74</v>
      </c>
      <c r="H1374" s="4">
        <f t="shared" si="21"/>
        <v>0</v>
      </c>
    </row>
    <row r="1375" spans="1:8" ht="15.75">
      <c r="A1375" s="13">
        <v>1366</v>
      </c>
      <c r="B1375" s="3" t="s">
        <v>2800</v>
      </c>
      <c r="C1375" s="3" t="s">
        <v>2801</v>
      </c>
      <c r="D1375" s="3" t="s">
        <v>114</v>
      </c>
      <c r="E1375" s="9">
        <v>0</v>
      </c>
      <c r="F1375" s="8">
        <v>240</v>
      </c>
      <c r="G1375" s="3" t="s">
        <v>77</v>
      </c>
      <c r="H1375" s="4">
        <f t="shared" si="21"/>
        <v>0</v>
      </c>
    </row>
    <row r="1376" spans="1:8" ht="15.75">
      <c r="A1376" s="13">
        <v>1367</v>
      </c>
      <c r="B1376" s="3" t="s">
        <v>2802</v>
      </c>
      <c r="C1376" s="3" t="s">
        <v>2803</v>
      </c>
      <c r="D1376" s="3" t="s">
        <v>114</v>
      </c>
      <c r="E1376" s="9">
        <v>1.5847800000000001E-5</v>
      </c>
      <c r="F1376" s="8">
        <v>271.45071423000002</v>
      </c>
      <c r="G1376" s="3" t="s">
        <v>74</v>
      </c>
      <c r="H1376" s="4">
        <f t="shared" si="21"/>
        <v>4.3018966289741943E-3</v>
      </c>
    </row>
    <row r="1377" spans="1:8" ht="15.75">
      <c r="A1377" s="13">
        <v>1368</v>
      </c>
      <c r="B1377" s="3" t="s">
        <v>2804</v>
      </c>
      <c r="C1377" s="3" t="s">
        <v>2805</v>
      </c>
      <c r="D1377" s="3" t="s">
        <v>114</v>
      </c>
      <c r="E1377" s="13"/>
      <c r="F1377" s="8">
        <v>0</v>
      </c>
      <c r="G1377" s="3" t="s">
        <v>75</v>
      </c>
      <c r="H1377" s="4">
        <f t="shared" si="21"/>
        <v>0</v>
      </c>
    </row>
    <row r="1378" spans="1:8" ht="15.75">
      <c r="A1378" s="13">
        <v>1369</v>
      </c>
      <c r="B1378" s="3" t="s">
        <v>2806</v>
      </c>
      <c r="C1378" s="3" t="s">
        <v>2807</v>
      </c>
      <c r="D1378" s="3" t="s">
        <v>114</v>
      </c>
      <c r="E1378" s="9">
        <v>0</v>
      </c>
      <c r="F1378" s="8">
        <v>42.042392999999997</v>
      </c>
      <c r="G1378" s="3" t="s">
        <v>75</v>
      </c>
      <c r="H1378" s="4">
        <f t="shared" si="21"/>
        <v>0</v>
      </c>
    </row>
    <row r="1379" spans="1:8" ht="15.75">
      <c r="A1379" s="13">
        <v>1370</v>
      </c>
      <c r="B1379" s="3" t="s">
        <v>2808</v>
      </c>
      <c r="C1379" s="3" t="s">
        <v>2809</v>
      </c>
      <c r="D1379" s="3" t="s">
        <v>114</v>
      </c>
      <c r="E1379" s="9">
        <v>5.4020000000000001E-6</v>
      </c>
      <c r="F1379" s="8">
        <v>15729.588172649999</v>
      </c>
      <c r="G1379" s="3" t="s">
        <v>77</v>
      </c>
      <c r="H1379" s="4">
        <f t="shared" si="21"/>
        <v>8.4971235308655302E-2</v>
      </c>
    </row>
    <row r="1380" spans="1:8" ht="15.75">
      <c r="A1380" s="13">
        <v>1371</v>
      </c>
      <c r="B1380" s="3" t="s">
        <v>2810</v>
      </c>
      <c r="C1380" s="3" t="s">
        <v>2811</v>
      </c>
      <c r="D1380" s="3" t="s">
        <v>114</v>
      </c>
      <c r="E1380" s="9">
        <v>1.0666670000000001E-4</v>
      </c>
      <c r="F1380" s="8">
        <v>58.5</v>
      </c>
      <c r="G1380" s="3" t="s">
        <v>74</v>
      </c>
      <c r="H1380" s="4">
        <f t="shared" si="21"/>
        <v>6.2400019500000008E-3</v>
      </c>
    </row>
    <row r="1381" spans="1:8" ht="15.75">
      <c r="A1381" s="13">
        <v>1372</v>
      </c>
      <c r="B1381" s="3" t="s">
        <v>2812</v>
      </c>
      <c r="C1381" s="3" t="s">
        <v>2813</v>
      </c>
      <c r="D1381" s="3" t="s">
        <v>114</v>
      </c>
      <c r="E1381" s="9">
        <v>0</v>
      </c>
      <c r="F1381" s="8">
        <v>17.119052</v>
      </c>
      <c r="G1381" s="3" t="s">
        <v>75</v>
      </c>
      <c r="H1381" s="4">
        <f t="shared" si="21"/>
        <v>0</v>
      </c>
    </row>
    <row r="1382" spans="1:8" ht="15.75">
      <c r="A1382" s="13">
        <v>1373</v>
      </c>
      <c r="B1382" s="3" t="s">
        <v>2814</v>
      </c>
      <c r="C1382" s="3" t="s">
        <v>2815</v>
      </c>
      <c r="D1382" s="3" t="s">
        <v>114</v>
      </c>
      <c r="E1382" s="9">
        <v>3.9999099999999999E-4</v>
      </c>
      <c r="F1382" s="8">
        <v>27.500616000000001</v>
      </c>
      <c r="G1382" s="3" t="s">
        <v>77</v>
      </c>
      <c r="H1382" s="4">
        <f t="shared" si="21"/>
        <v>1.0999998894455999E-2</v>
      </c>
    </row>
    <row r="1383" spans="1:8" ht="15.75">
      <c r="A1383" s="13">
        <v>1374</v>
      </c>
      <c r="B1383" s="3" t="s">
        <v>2816</v>
      </c>
      <c r="C1383" s="3" t="s">
        <v>2817</v>
      </c>
      <c r="D1383" s="3" t="s">
        <v>114</v>
      </c>
      <c r="E1383" s="9">
        <v>1.6666700000000001E-5</v>
      </c>
      <c r="F1383" s="8">
        <v>180</v>
      </c>
      <c r="G1383" s="3" t="s">
        <v>73</v>
      </c>
      <c r="H1383" s="4">
        <f t="shared" si="21"/>
        <v>3.0000060000000004E-3</v>
      </c>
    </row>
    <row r="1384" spans="1:8" ht="15.75">
      <c r="A1384" s="13">
        <v>1375</v>
      </c>
      <c r="B1384" s="3" t="s">
        <v>2818</v>
      </c>
      <c r="C1384" s="3" t="s">
        <v>2819</v>
      </c>
      <c r="D1384" s="3" t="s">
        <v>114</v>
      </c>
      <c r="E1384" s="9">
        <v>1.6000000000000001E-4</v>
      </c>
      <c r="F1384" s="8">
        <v>57</v>
      </c>
      <c r="G1384" s="3" t="s">
        <v>74</v>
      </c>
      <c r="H1384" s="4">
        <f t="shared" si="21"/>
        <v>9.1200000000000014E-3</v>
      </c>
    </row>
    <row r="1385" spans="1:8" ht="15.75">
      <c r="A1385" s="13">
        <v>1376</v>
      </c>
      <c r="B1385" s="3" t="s">
        <v>2820</v>
      </c>
      <c r="C1385" s="3" t="s">
        <v>2821</v>
      </c>
      <c r="D1385" s="3" t="s">
        <v>114</v>
      </c>
      <c r="E1385" s="9">
        <v>0</v>
      </c>
      <c r="F1385" s="8">
        <v>55.51</v>
      </c>
      <c r="G1385" s="3" t="s">
        <v>74</v>
      </c>
      <c r="H1385" s="4">
        <f t="shared" si="21"/>
        <v>0</v>
      </c>
    </row>
    <row r="1386" spans="1:8" ht="15.75">
      <c r="A1386" s="13">
        <v>1377</v>
      </c>
      <c r="B1386" s="3" t="s">
        <v>2822</v>
      </c>
      <c r="C1386" s="3" t="s">
        <v>2823</v>
      </c>
      <c r="D1386" s="3" t="s">
        <v>114</v>
      </c>
      <c r="E1386" s="9">
        <v>0</v>
      </c>
      <c r="F1386" s="8">
        <v>13.197141999999999</v>
      </c>
      <c r="G1386" s="3" t="s">
        <v>77</v>
      </c>
      <c r="H1386" s="4">
        <f t="shared" si="21"/>
        <v>0</v>
      </c>
    </row>
    <row r="1387" spans="1:8" ht="15.75">
      <c r="A1387" s="13">
        <v>1378</v>
      </c>
      <c r="B1387" s="3" t="s">
        <v>2824</v>
      </c>
      <c r="C1387" s="3" t="s">
        <v>2825</v>
      </c>
      <c r="D1387" s="3" t="s">
        <v>114</v>
      </c>
      <c r="E1387" s="9">
        <v>2.45064631E-2</v>
      </c>
      <c r="F1387" s="8">
        <v>24.123813200000001</v>
      </c>
      <c r="G1387" s="3" t="s">
        <v>75</v>
      </c>
      <c r="H1387" s="4">
        <f t="shared" si="21"/>
        <v>0.59118933801709295</v>
      </c>
    </row>
    <row r="1388" spans="1:8" ht="15.75">
      <c r="A1388" s="13">
        <v>1379</v>
      </c>
      <c r="B1388" s="3" t="s">
        <v>2826</v>
      </c>
      <c r="C1388" s="3" t="s">
        <v>2827</v>
      </c>
      <c r="D1388" s="3" t="s">
        <v>114</v>
      </c>
      <c r="E1388" s="9">
        <v>0</v>
      </c>
      <c r="F1388" s="8">
        <v>326.56843800000001</v>
      </c>
      <c r="G1388" s="3" t="s">
        <v>79</v>
      </c>
      <c r="H1388" s="4">
        <f t="shared" si="21"/>
        <v>0</v>
      </c>
    </row>
    <row r="1389" spans="1:8" ht="15.75">
      <c r="A1389" s="13">
        <v>1380</v>
      </c>
      <c r="B1389" s="3" t="s">
        <v>2828</v>
      </c>
      <c r="C1389" s="3" t="s">
        <v>2829</v>
      </c>
      <c r="D1389" s="3" t="s">
        <v>114</v>
      </c>
      <c r="E1389" s="9">
        <v>0</v>
      </c>
      <c r="F1389" s="8">
        <v>31.5</v>
      </c>
      <c r="G1389" s="3" t="s">
        <v>74</v>
      </c>
      <c r="H1389" s="4">
        <f t="shared" si="21"/>
        <v>0</v>
      </c>
    </row>
    <row r="1390" spans="1:8" ht="15.75">
      <c r="A1390" s="13">
        <v>1381</v>
      </c>
      <c r="B1390" s="3" t="s">
        <v>2830</v>
      </c>
      <c r="C1390" s="3" t="s">
        <v>2831</v>
      </c>
      <c r="D1390" s="3" t="s">
        <v>114</v>
      </c>
      <c r="E1390" s="9">
        <v>0</v>
      </c>
      <c r="F1390" s="8">
        <v>11.6</v>
      </c>
      <c r="G1390" s="3" t="s">
        <v>74</v>
      </c>
      <c r="H1390" s="4">
        <f t="shared" si="21"/>
        <v>0</v>
      </c>
    </row>
    <row r="1391" spans="1:8" ht="15.75">
      <c r="A1391" s="13">
        <v>1382</v>
      </c>
      <c r="B1391" s="3" t="s">
        <v>2832</v>
      </c>
      <c r="C1391" s="3" t="s">
        <v>2833</v>
      </c>
      <c r="D1391" s="3" t="s">
        <v>114</v>
      </c>
      <c r="E1391" s="9">
        <v>0</v>
      </c>
      <c r="F1391" s="8">
        <v>82.676179500000003</v>
      </c>
      <c r="G1391" s="3" t="s">
        <v>74</v>
      </c>
      <c r="H1391" s="4">
        <f t="shared" si="21"/>
        <v>0</v>
      </c>
    </row>
    <row r="1392" spans="1:8" ht="15.75">
      <c r="A1392" s="13">
        <v>1383</v>
      </c>
      <c r="B1392" s="3" t="s">
        <v>2834</v>
      </c>
      <c r="C1392" s="3" t="s">
        <v>2835</v>
      </c>
      <c r="D1392" s="3" t="s">
        <v>114</v>
      </c>
      <c r="E1392" s="9">
        <v>2.2589494099999999E-2</v>
      </c>
      <c r="F1392" s="8">
        <v>348.96266250000002</v>
      </c>
      <c r="G1392" s="3" t="s">
        <v>74</v>
      </c>
      <c r="H1392" s="4">
        <f t="shared" si="21"/>
        <v>7.8828900056640414</v>
      </c>
    </row>
    <row r="1393" spans="1:8" ht="15.75">
      <c r="A1393" s="13">
        <v>1384</v>
      </c>
      <c r="B1393" s="3" t="s">
        <v>2836</v>
      </c>
      <c r="C1393" s="3" t="s">
        <v>2837</v>
      </c>
      <c r="D1393" s="3" t="s">
        <v>114</v>
      </c>
      <c r="E1393" s="9">
        <v>3.3680556000000002E-3</v>
      </c>
      <c r="F1393" s="8">
        <v>2.9087999999999998</v>
      </c>
      <c r="G1393" s="3" t="s">
        <v>75</v>
      </c>
      <c r="H1393" s="4">
        <f t="shared" si="21"/>
        <v>9.7970001292800001E-3</v>
      </c>
    </row>
    <row r="1394" spans="1:8" ht="15.75">
      <c r="A1394" s="13">
        <v>1385</v>
      </c>
      <c r="B1394" s="3" t="s">
        <v>2838</v>
      </c>
      <c r="C1394" s="3" t="s">
        <v>2839</v>
      </c>
      <c r="D1394" s="3" t="s">
        <v>114</v>
      </c>
      <c r="E1394" s="9">
        <v>1.8279387999999999E-3</v>
      </c>
      <c r="F1394" s="8">
        <v>487.22910300000001</v>
      </c>
      <c r="G1394" s="3" t="s">
        <v>74</v>
      </c>
      <c r="H1394" s="4">
        <f t="shared" si="21"/>
        <v>0.8906249818628964</v>
      </c>
    </row>
    <row r="1395" spans="1:8" ht="15.75">
      <c r="A1395" s="13">
        <v>1386</v>
      </c>
      <c r="B1395" s="3" t="s">
        <v>2840</v>
      </c>
      <c r="C1395" s="3" t="s">
        <v>2841</v>
      </c>
      <c r="D1395" s="3" t="s">
        <v>114</v>
      </c>
      <c r="E1395" s="9">
        <v>0</v>
      </c>
      <c r="F1395" s="8">
        <v>3797.42</v>
      </c>
      <c r="G1395" s="3" t="s">
        <v>77</v>
      </c>
      <c r="H1395" s="4">
        <f t="shared" si="21"/>
        <v>0</v>
      </c>
    </row>
    <row r="1396" spans="1:8" ht="15.75">
      <c r="A1396" s="13">
        <v>1387</v>
      </c>
      <c r="B1396" s="3" t="s">
        <v>2842</v>
      </c>
      <c r="C1396" s="3" t="s">
        <v>2843</v>
      </c>
      <c r="D1396" s="3" t="s">
        <v>114</v>
      </c>
      <c r="E1396" s="9">
        <v>2.854954E-4</v>
      </c>
      <c r="F1396" s="8">
        <v>578.23528499999998</v>
      </c>
      <c r="G1396" s="3" t="s">
        <v>74</v>
      </c>
      <c r="H1396" s="4">
        <f t="shared" si="21"/>
        <v>0.165083513985189</v>
      </c>
    </row>
    <row r="1397" spans="1:8" ht="15.75">
      <c r="A1397" s="13">
        <v>1388</v>
      </c>
      <c r="B1397" s="3" t="s">
        <v>2844</v>
      </c>
      <c r="C1397" s="3" t="s">
        <v>2845</v>
      </c>
      <c r="D1397" s="3" t="s">
        <v>114</v>
      </c>
      <c r="E1397" s="9">
        <v>0</v>
      </c>
      <c r="F1397" s="8">
        <v>9.5039999999999996</v>
      </c>
      <c r="G1397" s="3" t="s">
        <v>74</v>
      </c>
      <c r="H1397" s="4">
        <f t="shared" si="21"/>
        <v>0</v>
      </c>
    </row>
    <row r="1398" spans="1:8" ht="15.75">
      <c r="A1398" s="13">
        <v>1389</v>
      </c>
      <c r="B1398" s="3" t="s">
        <v>2846</v>
      </c>
      <c r="C1398" s="3" t="s">
        <v>2847</v>
      </c>
      <c r="D1398" s="3" t="s">
        <v>114</v>
      </c>
      <c r="E1398" s="9">
        <v>0</v>
      </c>
      <c r="F1398" s="8">
        <v>75.599999999999994</v>
      </c>
      <c r="G1398" s="3" t="s">
        <v>75</v>
      </c>
      <c r="H1398" s="4">
        <f t="shared" si="21"/>
        <v>0</v>
      </c>
    </row>
    <row r="1399" spans="1:8" ht="15.75">
      <c r="A1399" s="13">
        <v>1390</v>
      </c>
      <c r="B1399" s="3" t="s">
        <v>2848</v>
      </c>
      <c r="C1399" s="3" t="s">
        <v>2849</v>
      </c>
      <c r="D1399" s="3" t="s">
        <v>114</v>
      </c>
      <c r="E1399" s="9">
        <v>2.40187527E-2</v>
      </c>
      <c r="F1399" s="8">
        <v>12.8408</v>
      </c>
      <c r="G1399" s="3" t="s">
        <v>82</v>
      </c>
      <c r="H1399" s="4">
        <f t="shared" si="21"/>
        <v>0.30841999967015998</v>
      </c>
    </row>
    <row r="1400" spans="1:8" ht="15.75">
      <c r="A1400" s="13">
        <v>1391</v>
      </c>
      <c r="B1400" s="3" t="s">
        <v>2850</v>
      </c>
      <c r="C1400" s="3" t="s">
        <v>2851</v>
      </c>
      <c r="D1400" s="3" t="s">
        <v>114</v>
      </c>
      <c r="E1400" s="9">
        <v>2.2542122999999999E-3</v>
      </c>
      <c r="F1400" s="8">
        <v>1199.8550399999999</v>
      </c>
      <c r="G1400" s="3" t="s">
        <v>79</v>
      </c>
      <c r="H1400" s="4">
        <f t="shared" si="21"/>
        <v>2.7047279893849918</v>
      </c>
    </row>
    <row r="1401" spans="1:8" ht="15.75">
      <c r="A1401" s="13">
        <v>1392</v>
      </c>
      <c r="B1401" s="3" t="s">
        <v>2852</v>
      </c>
      <c r="C1401" s="3" t="s">
        <v>2853</v>
      </c>
      <c r="D1401" s="3" t="s">
        <v>114</v>
      </c>
      <c r="E1401" s="9">
        <v>1.4218E-3</v>
      </c>
      <c r="F1401" s="8">
        <v>8463.5</v>
      </c>
      <c r="G1401" s="3" t="s">
        <v>79</v>
      </c>
      <c r="H1401" s="4">
        <f t="shared" si="21"/>
        <v>12.033404299999999</v>
      </c>
    </row>
    <row r="1402" spans="1:8" ht="15.75">
      <c r="A1402" s="13">
        <v>1393</v>
      </c>
      <c r="B1402" s="3" t="s">
        <v>2854</v>
      </c>
      <c r="C1402" s="3" t="s">
        <v>2855</v>
      </c>
      <c r="D1402" s="3" t="s">
        <v>114</v>
      </c>
      <c r="E1402" s="9">
        <v>0</v>
      </c>
      <c r="F1402" s="8">
        <v>39.936069600000003</v>
      </c>
      <c r="G1402" s="3" t="s">
        <v>79</v>
      </c>
      <c r="H1402" s="4">
        <f t="shared" si="21"/>
        <v>0</v>
      </c>
    </row>
    <row r="1403" spans="1:8" ht="15.75">
      <c r="A1403" s="13">
        <v>1394</v>
      </c>
      <c r="B1403" s="3" t="s">
        <v>2856</v>
      </c>
      <c r="C1403" s="3" t="s">
        <v>2857</v>
      </c>
      <c r="D1403" s="3" t="s">
        <v>114</v>
      </c>
      <c r="E1403" s="9">
        <v>2.2557500000000001E-2</v>
      </c>
      <c r="F1403" s="8">
        <v>300</v>
      </c>
      <c r="G1403" s="3" t="s">
        <v>72</v>
      </c>
      <c r="H1403" s="4">
        <f t="shared" si="21"/>
        <v>6.7672500000000007</v>
      </c>
    </row>
    <row r="1404" spans="1:8" ht="15.75">
      <c r="A1404" s="13">
        <v>1395</v>
      </c>
      <c r="B1404" s="3" t="s">
        <v>2858</v>
      </c>
      <c r="C1404" s="3" t="s">
        <v>2859</v>
      </c>
      <c r="D1404" s="3" t="s">
        <v>114</v>
      </c>
      <c r="E1404" s="9">
        <v>0</v>
      </c>
      <c r="F1404" s="8">
        <v>200</v>
      </c>
      <c r="G1404" s="3" t="s">
        <v>74</v>
      </c>
      <c r="H1404" s="4">
        <f t="shared" si="21"/>
        <v>0</v>
      </c>
    </row>
    <row r="1405" spans="1:8" ht="15.75">
      <c r="A1405" s="13">
        <v>1396</v>
      </c>
      <c r="B1405" s="3" t="s">
        <v>2860</v>
      </c>
      <c r="C1405" s="3" t="s">
        <v>2861</v>
      </c>
      <c r="D1405" s="3" t="s">
        <v>114</v>
      </c>
      <c r="E1405" s="9">
        <v>0</v>
      </c>
      <c r="F1405" s="8">
        <v>17</v>
      </c>
      <c r="G1405" s="3" t="s">
        <v>74</v>
      </c>
      <c r="H1405" s="4">
        <f t="shared" si="21"/>
        <v>0</v>
      </c>
    </row>
    <row r="1406" spans="1:8" ht="15.75">
      <c r="A1406" s="13">
        <v>1397</v>
      </c>
      <c r="B1406" s="3" t="s">
        <v>2862</v>
      </c>
      <c r="C1406" s="3" t="s">
        <v>2863</v>
      </c>
      <c r="D1406" s="3" t="s">
        <v>114</v>
      </c>
      <c r="E1406" s="9">
        <v>0</v>
      </c>
      <c r="F1406" s="8">
        <v>70.2</v>
      </c>
      <c r="G1406" s="3" t="s">
        <v>74</v>
      </c>
      <c r="H1406" s="4">
        <f t="shared" si="21"/>
        <v>0</v>
      </c>
    </row>
    <row r="1407" spans="1:8" ht="15.75">
      <c r="A1407" s="13">
        <v>1398</v>
      </c>
      <c r="B1407" s="3" t="s">
        <v>2864</v>
      </c>
      <c r="C1407" s="3" t="s">
        <v>2865</v>
      </c>
      <c r="D1407" s="3" t="s">
        <v>114</v>
      </c>
      <c r="E1407" s="9">
        <v>3.3585999999999999E-6</v>
      </c>
      <c r="F1407" s="8">
        <v>113.4936</v>
      </c>
      <c r="G1407" s="3" t="s">
        <v>75</v>
      </c>
      <c r="H1407" s="4">
        <f t="shared" si="21"/>
        <v>3.8117960496E-4</v>
      </c>
    </row>
    <row r="1408" spans="1:8" ht="15.75">
      <c r="A1408" s="13">
        <v>1399</v>
      </c>
      <c r="B1408" s="3" t="s">
        <v>2866</v>
      </c>
      <c r="C1408" s="3" t="s">
        <v>2867</v>
      </c>
      <c r="D1408" s="3" t="s">
        <v>114</v>
      </c>
      <c r="E1408" s="9">
        <v>0</v>
      </c>
      <c r="F1408" s="8">
        <v>29.892821999999999</v>
      </c>
      <c r="G1408" s="3" t="s">
        <v>74</v>
      </c>
      <c r="H1408" s="4">
        <f t="shared" si="21"/>
        <v>0</v>
      </c>
    </row>
    <row r="1409" spans="1:8" ht="15.75">
      <c r="A1409" s="13">
        <v>1400</v>
      </c>
      <c r="B1409" s="3" t="s">
        <v>2868</v>
      </c>
      <c r="C1409" s="3" t="s">
        <v>2869</v>
      </c>
      <c r="D1409" s="3" t="s">
        <v>114</v>
      </c>
      <c r="E1409" s="9">
        <v>2.9903295199999999E-2</v>
      </c>
      <c r="F1409" s="8">
        <v>106.20354500000001</v>
      </c>
      <c r="G1409" s="3" t="s">
        <v>74</v>
      </c>
      <c r="H1409" s="4">
        <f t="shared" si="21"/>
        <v>3.1758359574214841</v>
      </c>
    </row>
    <row r="1410" spans="1:8" ht="15.75">
      <c r="A1410" s="13">
        <v>1401</v>
      </c>
      <c r="B1410" s="3" t="s">
        <v>2870</v>
      </c>
      <c r="C1410" s="3" t="s">
        <v>2871</v>
      </c>
      <c r="D1410" s="3" t="s">
        <v>114</v>
      </c>
      <c r="E1410" s="9">
        <v>0</v>
      </c>
      <c r="F1410" s="8">
        <v>12.6126</v>
      </c>
      <c r="G1410" s="3" t="s">
        <v>77</v>
      </c>
      <c r="H1410" s="4">
        <f t="shared" si="21"/>
        <v>0</v>
      </c>
    </row>
    <row r="1411" spans="1:8" ht="15.75">
      <c r="A1411" s="13">
        <v>1402</v>
      </c>
      <c r="B1411" s="3" t="s">
        <v>2872</v>
      </c>
      <c r="C1411" s="3" t="s">
        <v>2873</v>
      </c>
      <c r="D1411" s="3" t="s">
        <v>114</v>
      </c>
      <c r="E1411" s="9">
        <v>0</v>
      </c>
      <c r="F1411" s="8">
        <v>79.003929600000006</v>
      </c>
      <c r="G1411" s="3" t="s">
        <v>74</v>
      </c>
      <c r="H1411" s="4">
        <f t="shared" si="21"/>
        <v>0</v>
      </c>
    </row>
    <row r="1412" spans="1:8" ht="15.75">
      <c r="A1412" s="13">
        <v>1403</v>
      </c>
      <c r="B1412" s="3" t="s">
        <v>2874</v>
      </c>
      <c r="C1412" s="3" t="s">
        <v>2875</v>
      </c>
      <c r="D1412" s="3" t="s">
        <v>114</v>
      </c>
      <c r="E1412" s="9">
        <v>3.9682540000000001E-3</v>
      </c>
      <c r="F1412" s="8">
        <v>132.30000000000001</v>
      </c>
      <c r="G1412" s="3" t="s">
        <v>74</v>
      </c>
      <c r="H1412" s="4">
        <f t="shared" si="21"/>
        <v>0.52500000420000004</v>
      </c>
    </row>
    <row r="1413" spans="1:8" ht="15.75">
      <c r="A1413" s="13">
        <v>1404</v>
      </c>
      <c r="B1413" s="3" t="s">
        <v>2876</v>
      </c>
      <c r="C1413" s="3" t="s">
        <v>2877</v>
      </c>
      <c r="D1413" s="3" t="s">
        <v>114</v>
      </c>
      <c r="E1413" s="9">
        <v>1.4068965500000001E-2</v>
      </c>
      <c r="F1413" s="8">
        <v>75.400000000000006</v>
      </c>
      <c r="G1413" s="3" t="s">
        <v>74</v>
      </c>
      <c r="H1413" s="4">
        <f t="shared" si="21"/>
        <v>1.0607999987000001</v>
      </c>
    </row>
    <row r="1414" spans="1:8" ht="15.75">
      <c r="A1414" s="13">
        <v>1405</v>
      </c>
      <c r="B1414" s="3" t="s">
        <v>2878</v>
      </c>
      <c r="C1414" s="3" t="s">
        <v>2879</v>
      </c>
      <c r="D1414" s="3" t="s">
        <v>114</v>
      </c>
      <c r="E1414" s="9">
        <v>0.20499999890000001</v>
      </c>
      <c r="F1414" s="8">
        <v>17058.715220540002</v>
      </c>
      <c r="G1414" s="3" t="s">
        <v>81</v>
      </c>
      <c r="H1414" s="4">
        <f t="shared" si="21"/>
        <v>3497.0366014461138</v>
      </c>
    </row>
    <row r="1415" spans="1:8" ht="15.75">
      <c r="A1415" s="13">
        <v>1406</v>
      </c>
      <c r="B1415" s="3" t="s">
        <v>2880</v>
      </c>
      <c r="C1415" s="3" t="s">
        <v>2881</v>
      </c>
      <c r="D1415" s="3" t="s">
        <v>114</v>
      </c>
      <c r="E1415" s="9">
        <v>0</v>
      </c>
      <c r="F1415" s="8">
        <v>62.64</v>
      </c>
      <c r="G1415" s="3" t="s">
        <v>73</v>
      </c>
      <c r="H1415" s="4">
        <f t="shared" si="21"/>
        <v>0</v>
      </c>
    </row>
    <row r="1416" spans="1:8" ht="15.75">
      <c r="A1416" s="13">
        <v>1407</v>
      </c>
      <c r="B1416" s="3" t="s">
        <v>2882</v>
      </c>
      <c r="C1416" s="3" t="s">
        <v>2883</v>
      </c>
      <c r="D1416" s="3" t="s">
        <v>114</v>
      </c>
      <c r="E1416" s="9">
        <v>5.6722669000000003E-3</v>
      </c>
      <c r="F1416" s="8">
        <v>8.0230709999999998</v>
      </c>
      <c r="G1416" s="3" t="s">
        <v>75</v>
      </c>
      <c r="H1416" s="4">
        <f t="shared" si="21"/>
        <v>4.5509000069649905E-2</v>
      </c>
    </row>
    <row r="1417" spans="1:8" ht="15.75">
      <c r="A1417" s="13">
        <v>1408</v>
      </c>
      <c r="B1417" s="3" t="s">
        <v>2884</v>
      </c>
      <c r="C1417" s="3" t="s">
        <v>2885</v>
      </c>
      <c r="D1417" s="3" t="s">
        <v>114</v>
      </c>
      <c r="E1417" s="9">
        <v>0</v>
      </c>
      <c r="F1417" s="8">
        <v>100.5</v>
      </c>
      <c r="G1417" s="3" t="s">
        <v>75</v>
      </c>
      <c r="H1417" s="4">
        <f t="shared" si="21"/>
        <v>0</v>
      </c>
    </row>
    <row r="1418" spans="1:8" ht="15.75">
      <c r="A1418" s="13">
        <v>1409</v>
      </c>
      <c r="B1418" s="3" t="s">
        <v>2886</v>
      </c>
      <c r="C1418" s="3" t="s">
        <v>2887</v>
      </c>
      <c r="D1418" s="3" t="s">
        <v>114</v>
      </c>
      <c r="E1418" s="9">
        <v>4.222222E-4</v>
      </c>
      <c r="F1418" s="8">
        <v>470.96719999999999</v>
      </c>
      <c r="G1418" s="3" t="s">
        <v>74</v>
      </c>
      <c r="H1418" s="4">
        <f t="shared" si="21"/>
        <v>0.19885280731183999</v>
      </c>
    </row>
    <row r="1419" spans="1:8" ht="15.75">
      <c r="A1419" s="13">
        <v>1410</v>
      </c>
      <c r="B1419" s="3" t="s">
        <v>2888</v>
      </c>
      <c r="C1419" s="3" t="s">
        <v>2889</v>
      </c>
      <c r="D1419" s="3" t="s">
        <v>114</v>
      </c>
      <c r="E1419" s="9">
        <v>1.4357578E-3</v>
      </c>
      <c r="F1419" s="8">
        <v>16.5766116</v>
      </c>
      <c r="G1419" s="3" t="s">
        <v>73</v>
      </c>
      <c r="H1419" s="4">
        <f t="shared" ref="H1419:H1482" si="22">E1419*F1419</f>
        <v>2.379999940227048E-2</v>
      </c>
    </row>
    <row r="1420" spans="1:8" ht="15.75">
      <c r="A1420" s="13">
        <v>1411</v>
      </c>
      <c r="B1420" s="3" t="s">
        <v>2890</v>
      </c>
      <c r="C1420" s="3" t="s">
        <v>2891</v>
      </c>
      <c r="D1420" s="3" t="s">
        <v>114</v>
      </c>
      <c r="E1420" s="9">
        <v>0</v>
      </c>
      <c r="F1420" s="8">
        <v>38.518799999999999</v>
      </c>
      <c r="G1420" s="3" t="s">
        <v>74</v>
      </c>
      <c r="H1420" s="4">
        <f t="shared" si="22"/>
        <v>0</v>
      </c>
    </row>
    <row r="1421" spans="1:8" ht="15.75">
      <c r="A1421" s="13">
        <v>1412</v>
      </c>
      <c r="B1421" s="3" t="s">
        <v>2892</v>
      </c>
      <c r="C1421" s="3" t="s">
        <v>2893</v>
      </c>
      <c r="D1421" s="3" t="s">
        <v>114</v>
      </c>
      <c r="E1421" s="9">
        <v>2.857143E-4</v>
      </c>
      <c r="F1421" s="8">
        <v>19.729399999999998</v>
      </c>
      <c r="G1421" s="3" t="s">
        <v>76</v>
      </c>
      <c r="H1421" s="4">
        <f t="shared" si="22"/>
        <v>5.6369717104199999E-3</v>
      </c>
    </row>
    <row r="1422" spans="1:8" ht="15.75">
      <c r="A1422" s="13">
        <v>1413</v>
      </c>
      <c r="B1422" s="3" t="s">
        <v>2894</v>
      </c>
      <c r="C1422" s="3" t="s">
        <v>2895</v>
      </c>
      <c r="D1422" s="3" t="s">
        <v>114</v>
      </c>
      <c r="E1422" s="9">
        <v>0</v>
      </c>
      <c r="F1422" s="8">
        <v>13.327999999999999</v>
      </c>
      <c r="G1422" s="3" t="s">
        <v>74</v>
      </c>
      <c r="H1422" s="4">
        <f t="shared" si="22"/>
        <v>0</v>
      </c>
    </row>
    <row r="1423" spans="1:8" ht="15.75">
      <c r="A1423" s="13">
        <v>1414</v>
      </c>
      <c r="B1423" s="3" t="s">
        <v>2896</v>
      </c>
      <c r="C1423" s="3" t="s">
        <v>2897</v>
      </c>
      <c r="D1423" s="3" t="s">
        <v>114</v>
      </c>
      <c r="E1423" s="9">
        <v>1.245455E-4</v>
      </c>
      <c r="F1423" s="8">
        <v>1995.85204</v>
      </c>
      <c r="G1423" s="3" t="s">
        <v>74</v>
      </c>
      <c r="H1423" s="4">
        <f t="shared" si="22"/>
        <v>0.24857439024781999</v>
      </c>
    </row>
    <row r="1424" spans="1:8" ht="15.75">
      <c r="A1424" s="13">
        <v>1415</v>
      </c>
      <c r="B1424" s="3" t="s">
        <v>2898</v>
      </c>
      <c r="C1424" s="3" t="s">
        <v>2899</v>
      </c>
      <c r="D1424" s="3" t="s">
        <v>114</v>
      </c>
      <c r="E1424" s="9">
        <v>0</v>
      </c>
      <c r="F1424" s="8">
        <v>1753.1275358</v>
      </c>
      <c r="G1424" s="3" t="s">
        <v>79</v>
      </c>
      <c r="H1424" s="4">
        <f t="shared" si="22"/>
        <v>0</v>
      </c>
    </row>
    <row r="1425" spans="1:8" ht="15.75">
      <c r="A1425" s="13">
        <v>1416</v>
      </c>
      <c r="B1425" s="3" t="s">
        <v>2900</v>
      </c>
      <c r="C1425" s="3" t="s">
        <v>2901</v>
      </c>
      <c r="D1425" s="3" t="s">
        <v>114</v>
      </c>
      <c r="E1425" s="9">
        <v>1.8959207E-3</v>
      </c>
      <c r="F1425" s="8">
        <v>154.10781979999999</v>
      </c>
      <c r="G1425" s="3" t="s">
        <v>76</v>
      </c>
      <c r="H1425" s="4">
        <f t="shared" si="22"/>
        <v>0.29217620559068985</v>
      </c>
    </row>
    <row r="1426" spans="1:8" ht="15.75">
      <c r="A1426" s="13">
        <v>1417</v>
      </c>
      <c r="B1426" s="3" t="s">
        <v>2902</v>
      </c>
      <c r="C1426" s="3" t="s">
        <v>2903</v>
      </c>
      <c r="D1426" s="3" t="s">
        <v>114</v>
      </c>
      <c r="E1426" s="9">
        <v>0</v>
      </c>
      <c r="F1426" s="8">
        <v>635.37331319999998</v>
      </c>
      <c r="G1426" s="3" t="s">
        <v>75</v>
      </c>
      <c r="H1426" s="4">
        <f t="shared" si="22"/>
        <v>0</v>
      </c>
    </row>
    <row r="1427" spans="1:8" ht="15.75">
      <c r="A1427" s="13">
        <v>1418</v>
      </c>
      <c r="B1427" s="3" t="s">
        <v>2904</v>
      </c>
      <c r="C1427" s="3" t="s">
        <v>2905</v>
      </c>
      <c r="D1427" s="3" t="s">
        <v>114</v>
      </c>
      <c r="E1427" s="9">
        <v>1.6666667E-3</v>
      </c>
      <c r="F1427" s="8">
        <v>660</v>
      </c>
      <c r="G1427" s="3" t="s">
        <v>74</v>
      </c>
      <c r="H1427" s="4">
        <f t="shared" si="22"/>
        <v>1.1000000220000001</v>
      </c>
    </row>
    <row r="1428" spans="1:8" ht="15.75">
      <c r="A1428" s="13">
        <v>1419</v>
      </c>
      <c r="B1428" s="3" t="s">
        <v>2906</v>
      </c>
      <c r="C1428" s="3" t="s">
        <v>2907</v>
      </c>
      <c r="D1428" s="3" t="s">
        <v>114</v>
      </c>
      <c r="E1428" s="9">
        <v>0</v>
      </c>
      <c r="F1428" s="8">
        <v>1282.7</v>
      </c>
      <c r="G1428" s="3" t="s">
        <v>74</v>
      </c>
      <c r="H1428" s="4">
        <f t="shared" si="22"/>
        <v>0</v>
      </c>
    </row>
    <row r="1429" spans="1:8" ht="15.75">
      <c r="A1429" s="13">
        <v>1420</v>
      </c>
      <c r="B1429" s="3" t="s">
        <v>2908</v>
      </c>
      <c r="C1429" s="3" t="s">
        <v>2909</v>
      </c>
      <c r="D1429" s="3" t="s">
        <v>114</v>
      </c>
      <c r="E1429" s="9">
        <v>0</v>
      </c>
      <c r="F1429" s="8">
        <v>64.687109000000007</v>
      </c>
      <c r="G1429" s="3" t="s">
        <v>74</v>
      </c>
      <c r="H1429" s="4">
        <f t="shared" si="22"/>
        <v>0</v>
      </c>
    </row>
    <row r="1430" spans="1:8" ht="15.75">
      <c r="A1430" s="13">
        <v>1421</v>
      </c>
      <c r="B1430" s="3" t="s">
        <v>2910</v>
      </c>
      <c r="C1430" s="3" t="s">
        <v>2911</v>
      </c>
      <c r="D1430" s="3" t="s">
        <v>114</v>
      </c>
      <c r="E1430" s="9">
        <v>1.29792451E-2</v>
      </c>
      <c r="F1430" s="8">
        <v>291.887541</v>
      </c>
      <c r="G1430" s="3" t="s">
        <v>75</v>
      </c>
      <c r="H1430" s="4">
        <f t="shared" si="22"/>
        <v>3.7884799362752992</v>
      </c>
    </row>
    <row r="1431" spans="1:8" ht="15.75">
      <c r="A1431" s="13">
        <v>1422</v>
      </c>
      <c r="B1431" s="3" t="s">
        <v>2912</v>
      </c>
      <c r="C1431" s="3" t="s">
        <v>2913</v>
      </c>
      <c r="D1431" s="3" t="s">
        <v>114</v>
      </c>
      <c r="E1431" s="13"/>
      <c r="F1431" s="8">
        <v>0</v>
      </c>
      <c r="G1431" s="3" t="s">
        <v>74</v>
      </c>
      <c r="H1431" s="4">
        <f t="shared" si="22"/>
        <v>0</v>
      </c>
    </row>
    <row r="1432" spans="1:8" ht="15.75">
      <c r="A1432" s="13">
        <v>1423</v>
      </c>
      <c r="B1432" s="3" t="s">
        <v>2914</v>
      </c>
      <c r="C1432" s="3" t="s">
        <v>2915</v>
      </c>
      <c r="D1432" s="3" t="s">
        <v>114</v>
      </c>
      <c r="E1432" s="9">
        <v>0</v>
      </c>
      <c r="F1432" s="8">
        <v>184</v>
      </c>
      <c r="G1432" s="3" t="s">
        <v>74</v>
      </c>
      <c r="H1432" s="4">
        <f t="shared" si="22"/>
        <v>0</v>
      </c>
    </row>
    <row r="1433" spans="1:8" ht="15.75">
      <c r="A1433" s="13">
        <v>1424</v>
      </c>
      <c r="B1433" s="3" t="s">
        <v>2916</v>
      </c>
      <c r="C1433" s="3" t="s">
        <v>2917</v>
      </c>
      <c r="D1433" s="3" t="s">
        <v>114</v>
      </c>
      <c r="E1433" s="9">
        <v>8.3189054999999994E-3</v>
      </c>
      <c r="F1433" s="8">
        <v>76.38</v>
      </c>
      <c r="G1433" s="3" t="s">
        <v>73</v>
      </c>
      <c r="H1433" s="4">
        <f t="shared" si="22"/>
        <v>0.63539800208999997</v>
      </c>
    </row>
    <row r="1434" spans="1:8" ht="15.75">
      <c r="A1434" s="13">
        <v>1425</v>
      </c>
      <c r="B1434" s="3" t="s">
        <v>2918</v>
      </c>
      <c r="C1434" s="3" t="s">
        <v>2919</v>
      </c>
      <c r="D1434" s="3" t="s">
        <v>114</v>
      </c>
      <c r="E1434" s="9">
        <v>0</v>
      </c>
      <c r="F1434" s="8">
        <v>215.66514000000001</v>
      </c>
      <c r="G1434" s="3" t="s">
        <v>79</v>
      </c>
      <c r="H1434" s="4">
        <f t="shared" si="22"/>
        <v>0</v>
      </c>
    </row>
    <row r="1435" spans="1:8" ht="15.75">
      <c r="A1435" s="13">
        <v>1426</v>
      </c>
      <c r="B1435" s="3" t="s">
        <v>2920</v>
      </c>
      <c r="C1435" s="3" t="s">
        <v>2921</v>
      </c>
      <c r="D1435" s="3" t="s">
        <v>114</v>
      </c>
      <c r="E1435" s="13"/>
      <c r="F1435" s="8">
        <v>0</v>
      </c>
      <c r="G1435" s="3" t="s">
        <v>73</v>
      </c>
      <c r="H1435" s="4">
        <f t="shared" si="22"/>
        <v>0</v>
      </c>
    </row>
    <row r="1436" spans="1:8" ht="15.75">
      <c r="A1436" s="13">
        <v>1427</v>
      </c>
      <c r="B1436" s="3" t="s">
        <v>2922</v>
      </c>
      <c r="C1436" s="3" t="s">
        <v>2923</v>
      </c>
      <c r="D1436" s="3" t="s">
        <v>114</v>
      </c>
      <c r="E1436" s="9">
        <v>0</v>
      </c>
      <c r="F1436" s="8">
        <v>35.9659902</v>
      </c>
      <c r="G1436" s="3" t="s">
        <v>74</v>
      </c>
      <c r="H1436" s="4">
        <f t="shared" si="22"/>
        <v>0</v>
      </c>
    </row>
    <row r="1437" spans="1:8" ht="15.75">
      <c r="A1437" s="13">
        <v>1428</v>
      </c>
      <c r="B1437" s="3" t="s">
        <v>2924</v>
      </c>
      <c r="C1437" s="3" t="s">
        <v>2925</v>
      </c>
      <c r="D1437" s="3" t="s">
        <v>114</v>
      </c>
      <c r="E1437" s="9">
        <v>0</v>
      </c>
      <c r="F1437" s="8">
        <v>40</v>
      </c>
      <c r="G1437" s="3" t="s">
        <v>74</v>
      </c>
      <c r="H1437" s="4">
        <f t="shared" si="22"/>
        <v>0</v>
      </c>
    </row>
    <row r="1438" spans="1:8" ht="15.75">
      <c r="A1438" s="13">
        <v>1429</v>
      </c>
      <c r="B1438" s="3" t="s">
        <v>2926</v>
      </c>
      <c r="C1438" s="3" t="s">
        <v>2927</v>
      </c>
      <c r="D1438" s="3" t="s">
        <v>114</v>
      </c>
      <c r="E1438" s="9">
        <v>5.7950609999999996E-4</v>
      </c>
      <c r="F1438" s="8">
        <v>171.78422209999999</v>
      </c>
      <c r="G1438" s="3" t="s">
        <v>79</v>
      </c>
      <c r="H1438" s="4">
        <f t="shared" si="22"/>
        <v>9.9550004590704802E-2</v>
      </c>
    </row>
    <row r="1439" spans="1:8" ht="15.75">
      <c r="A1439" s="13">
        <v>1430</v>
      </c>
      <c r="B1439" s="3" t="s">
        <v>2928</v>
      </c>
      <c r="C1439" s="3" t="s">
        <v>2929</v>
      </c>
      <c r="D1439" s="3" t="s">
        <v>114</v>
      </c>
      <c r="E1439" s="9">
        <v>8.2727272999999994E-3</v>
      </c>
      <c r="F1439" s="8">
        <v>135.30000000000001</v>
      </c>
      <c r="G1439" s="3" t="s">
        <v>79</v>
      </c>
      <c r="H1439" s="4">
        <f t="shared" si="22"/>
        <v>1.11930000369</v>
      </c>
    </row>
    <row r="1440" spans="1:8" ht="15.75">
      <c r="A1440" s="13">
        <v>1431</v>
      </c>
      <c r="B1440" s="3" t="s">
        <v>2930</v>
      </c>
      <c r="C1440" s="3" t="s">
        <v>2931</v>
      </c>
      <c r="D1440" s="3" t="s">
        <v>114</v>
      </c>
      <c r="E1440" s="9">
        <v>0.1498979</v>
      </c>
      <c r="F1440" s="8">
        <v>282</v>
      </c>
      <c r="G1440" s="3" t="s">
        <v>79</v>
      </c>
      <c r="H1440" s="4">
        <f t="shared" si="22"/>
        <v>42.271207799999999</v>
      </c>
    </row>
    <row r="1441" spans="1:8" ht="15.75">
      <c r="A1441" s="13">
        <v>1432</v>
      </c>
      <c r="B1441" s="3" t="s">
        <v>2932</v>
      </c>
      <c r="C1441" s="3" t="s">
        <v>2933</v>
      </c>
      <c r="D1441" s="3" t="s">
        <v>114</v>
      </c>
      <c r="E1441" s="9">
        <v>4.7999999999999996E-3</v>
      </c>
      <c r="F1441" s="8">
        <v>132.13</v>
      </c>
      <c r="G1441" s="3" t="s">
        <v>74</v>
      </c>
      <c r="H1441" s="4">
        <f t="shared" si="22"/>
        <v>0.6342239999999999</v>
      </c>
    </row>
    <row r="1442" spans="1:8" ht="15.75">
      <c r="A1442" s="13">
        <v>1433</v>
      </c>
      <c r="B1442" s="3" t="s">
        <v>2934</v>
      </c>
      <c r="C1442" s="3" t="s">
        <v>2935</v>
      </c>
      <c r="D1442" s="3" t="s">
        <v>114</v>
      </c>
      <c r="E1442" s="9">
        <v>6.9810888900000007E-2</v>
      </c>
      <c r="F1442" s="8">
        <v>81.900000000000006</v>
      </c>
      <c r="G1442" s="3" t="s">
        <v>79</v>
      </c>
      <c r="H1442" s="4">
        <f t="shared" si="22"/>
        <v>5.7175118009100006</v>
      </c>
    </row>
    <row r="1443" spans="1:8" ht="15.75">
      <c r="A1443" s="13">
        <v>1434</v>
      </c>
      <c r="B1443" s="3" t="s">
        <v>2936</v>
      </c>
      <c r="C1443" s="3" t="s">
        <v>2937</v>
      </c>
      <c r="D1443" s="3" t="s">
        <v>114</v>
      </c>
      <c r="E1443" s="9">
        <v>2.4614603000000001E-3</v>
      </c>
      <c r="F1443" s="8">
        <v>207.9</v>
      </c>
      <c r="G1443" s="3" t="s">
        <v>75</v>
      </c>
      <c r="H1443" s="4">
        <f t="shared" si="22"/>
        <v>0.51173759637000005</v>
      </c>
    </row>
    <row r="1444" spans="1:8" ht="15.75">
      <c r="A1444" s="13">
        <v>1435</v>
      </c>
      <c r="B1444" s="3" t="s">
        <v>2938</v>
      </c>
      <c r="C1444" s="3" t="s">
        <v>2939</v>
      </c>
      <c r="D1444" s="3" t="s">
        <v>114</v>
      </c>
      <c r="E1444" s="9">
        <v>0</v>
      </c>
      <c r="F1444" s="8">
        <v>29.58</v>
      </c>
      <c r="G1444" s="3" t="s">
        <v>75</v>
      </c>
      <c r="H1444" s="4">
        <f t="shared" si="22"/>
        <v>0</v>
      </c>
    </row>
    <row r="1445" spans="1:8" ht="15.75">
      <c r="A1445" s="13">
        <v>1436</v>
      </c>
      <c r="B1445" s="3" t="s">
        <v>2940</v>
      </c>
      <c r="C1445" s="3" t="s">
        <v>2941</v>
      </c>
      <c r="D1445" s="3" t="s">
        <v>114</v>
      </c>
      <c r="E1445" s="9">
        <v>0</v>
      </c>
      <c r="F1445" s="8">
        <v>950.55078909999997</v>
      </c>
      <c r="G1445" s="3" t="s">
        <v>79</v>
      </c>
      <c r="H1445" s="4">
        <f t="shared" si="22"/>
        <v>0</v>
      </c>
    </row>
    <row r="1446" spans="1:8" ht="15.75">
      <c r="A1446" s="13">
        <v>1437</v>
      </c>
      <c r="B1446" s="3" t="s">
        <v>2942</v>
      </c>
      <c r="C1446" s="3" t="s">
        <v>2943</v>
      </c>
      <c r="D1446" s="3" t="s">
        <v>114</v>
      </c>
      <c r="E1446" s="9">
        <v>4.4229769999999999E-4</v>
      </c>
      <c r="F1446" s="8">
        <v>24.020468600000001</v>
      </c>
      <c r="G1446" s="3" t="s">
        <v>74</v>
      </c>
      <c r="H1446" s="4">
        <f t="shared" si="22"/>
        <v>1.062419801470222E-2</v>
      </c>
    </row>
    <row r="1447" spans="1:8" ht="15.75">
      <c r="A1447" s="13">
        <v>1438</v>
      </c>
      <c r="B1447" s="3" t="s">
        <v>2944</v>
      </c>
      <c r="C1447" s="3" t="s">
        <v>2945</v>
      </c>
      <c r="D1447" s="3" t="s">
        <v>114</v>
      </c>
      <c r="E1447" s="9">
        <v>1.2007999999999999E-5</v>
      </c>
      <c r="F1447" s="8">
        <v>1824.8613</v>
      </c>
      <c r="G1447" s="3" t="s">
        <v>75</v>
      </c>
      <c r="H1447" s="4">
        <f t="shared" si="22"/>
        <v>2.19129344904E-2</v>
      </c>
    </row>
    <row r="1448" spans="1:8" ht="15.75">
      <c r="A1448" s="13">
        <v>1439</v>
      </c>
      <c r="B1448" s="3" t="s">
        <v>2946</v>
      </c>
      <c r="C1448" s="3" t="s">
        <v>2947</v>
      </c>
      <c r="D1448" s="3" t="s">
        <v>114</v>
      </c>
      <c r="E1448" s="9">
        <v>0</v>
      </c>
      <c r="F1448" s="8">
        <v>145.08000000000001</v>
      </c>
      <c r="G1448" s="3" t="s">
        <v>75</v>
      </c>
      <c r="H1448" s="4">
        <f t="shared" si="22"/>
        <v>0</v>
      </c>
    </row>
    <row r="1449" spans="1:8" ht="15.75">
      <c r="A1449" s="13">
        <v>1440</v>
      </c>
      <c r="B1449" s="3" t="s">
        <v>2948</v>
      </c>
      <c r="C1449" s="3" t="s">
        <v>2949</v>
      </c>
      <c r="D1449" s="3" t="s">
        <v>114</v>
      </c>
      <c r="E1449" s="9">
        <v>0</v>
      </c>
      <c r="F1449" s="8">
        <v>64.61</v>
      </c>
      <c r="G1449" s="3" t="s">
        <v>74</v>
      </c>
      <c r="H1449" s="4">
        <f t="shared" si="22"/>
        <v>0</v>
      </c>
    </row>
    <row r="1450" spans="1:8" ht="15.75">
      <c r="A1450" s="13">
        <v>1441</v>
      </c>
      <c r="B1450" s="3" t="s">
        <v>2950</v>
      </c>
      <c r="C1450" s="3" t="s">
        <v>2951</v>
      </c>
      <c r="D1450" s="3" t="s">
        <v>114</v>
      </c>
      <c r="E1450" s="9">
        <v>6.6500000000000004E-2</v>
      </c>
      <c r="F1450" s="8">
        <v>13.065</v>
      </c>
      <c r="G1450" s="3" t="s">
        <v>75</v>
      </c>
      <c r="H1450" s="4">
        <f t="shared" si="22"/>
        <v>0.86882250000000005</v>
      </c>
    </row>
    <row r="1451" spans="1:8" ht="15.75">
      <c r="A1451" s="13">
        <v>1442</v>
      </c>
      <c r="B1451" s="3" t="s">
        <v>2952</v>
      </c>
      <c r="C1451" s="3" t="s">
        <v>2953</v>
      </c>
      <c r="D1451" s="3" t="s">
        <v>114</v>
      </c>
      <c r="E1451" s="9">
        <v>4.0222221999999998E-3</v>
      </c>
      <c r="F1451" s="8">
        <v>209.7</v>
      </c>
      <c r="G1451" s="3" t="s">
        <v>74</v>
      </c>
      <c r="H1451" s="4">
        <f t="shared" si="22"/>
        <v>0.84345999533999994</v>
      </c>
    </row>
    <row r="1452" spans="1:8" ht="15.75">
      <c r="A1452" s="13">
        <v>1443</v>
      </c>
      <c r="B1452" s="3" t="s">
        <v>2954</v>
      </c>
      <c r="C1452" s="3" t="s">
        <v>2955</v>
      </c>
      <c r="D1452" s="3" t="s">
        <v>114</v>
      </c>
      <c r="E1452" s="13"/>
      <c r="F1452" s="8">
        <v>0</v>
      </c>
      <c r="G1452" s="3" t="s">
        <v>74</v>
      </c>
      <c r="H1452" s="4">
        <f t="shared" si="22"/>
        <v>0</v>
      </c>
    </row>
    <row r="1453" spans="1:8" ht="15.75">
      <c r="A1453" s="13">
        <v>1444</v>
      </c>
      <c r="B1453" s="3" t="s">
        <v>2956</v>
      </c>
      <c r="C1453" s="3" t="s">
        <v>2957</v>
      </c>
      <c r="D1453" s="3" t="s">
        <v>114</v>
      </c>
      <c r="E1453" s="9">
        <v>0</v>
      </c>
      <c r="F1453" s="8">
        <v>37.5</v>
      </c>
      <c r="G1453" s="3" t="s">
        <v>74</v>
      </c>
      <c r="H1453" s="4">
        <f t="shared" si="22"/>
        <v>0</v>
      </c>
    </row>
    <row r="1454" spans="1:8" ht="15.75">
      <c r="A1454" s="13">
        <v>1445</v>
      </c>
      <c r="B1454" s="3" t="s">
        <v>2958</v>
      </c>
      <c r="C1454" s="3" t="s">
        <v>2959</v>
      </c>
      <c r="D1454" s="3" t="s">
        <v>114</v>
      </c>
      <c r="E1454" s="9">
        <v>5.8823499999999997E-5</v>
      </c>
      <c r="F1454" s="8">
        <v>5780</v>
      </c>
      <c r="G1454" s="3" t="s">
        <v>74</v>
      </c>
      <c r="H1454" s="4">
        <f t="shared" si="22"/>
        <v>0.33999983</v>
      </c>
    </row>
    <row r="1455" spans="1:8" ht="15.75">
      <c r="A1455" s="13">
        <v>1446</v>
      </c>
      <c r="B1455" s="3" t="s">
        <v>2960</v>
      </c>
      <c r="C1455" s="3" t="s">
        <v>2961</v>
      </c>
      <c r="D1455" s="3" t="s">
        <v>114</v>
      </c>
      <c r="E1455" s="9">
        <v>0</v>
      </c>
      <c r="F1455" s="8">
        <v>127.803</v>
      </c>
      <c r="G1455" s="3" t="s">
        <v>73</v>
      </c>
      <c r="H1455" s="4">
        <f t="shared" si="22"/>
        <v>0</v>
      </c>
    </row>
    <row r="1456" spans="1:8" ht="15.75">
      <c r="A1456" s="13">
        <v>1447</v>
      </c>
      <c r="B1456" s="3" t="s">
        <v>2962</v>
      </c>
      <c r="C1456" s="3" t="s">
        <v>2963</v>
      </c>
      <c r="D1456" s="3" t="s">
        <v>114</v>
      </c>
      <c r="E1456" s="9">
        <v>0.49</v>
      </c>
      <c r="F1456" s="8">
        <v>193.45083199999999</v>
      </c>
      <c r="G1456" s="3" t="s">
        <v>78</v>
      </c>
      <c r="H1456" s="4">
        <f t="shared" si="22"/>
        <v>94.790907679999989</v>
      </c>
    </row>
    <row r="1457" spans="1:8" ht="15.75">
      <c r="A1457" s="13">
        <v>1448</v>
      </c>
      <c r="B1457" s="3" t="s">
        <v>2964</v>
      </c>
      <c r="C1457" s="3" t="s">
        <v>2965</v>
      </c>
      <c r="D1457" s="3" t="s">
        <v>114</v>
      </c>
      <c r="E1457" s="13"/>
      <c r="F1457" s="8">
        <v>0</v>
      </c>
      <c r="G1457" s="3" t="s">
        <v>74</v>
      </c>
      <c r="H1457" s="4">
        <f t="shared" si="22"/>
        <v>0</v>
      </c>
    </row>
    <row r="1458" spans="1:8" ht="15.75">
      <c r="A1458" s="13">
        <v>1449</v>
      </c>
      <c r="B1458" s="3" t="s">
        <v>2966</v>
      </c>
      <c r="C1458" s="3" t="s">
        <v>2967</v>
      </c>
      <c r="D1458" s="3" t="s">
        <v>114</v>
      </c>
      <c r="E1458" s="9">
        <v>4.4006569999999998E-4</v>
      </c>
      <c r="F1458" s="8">
        <v>1327.62</v>
      </c>
      <c r="G1458" s="3" t="s">
        <v>75</v>
      </c>
      <c r="H1458" s="4">
        <f t="shared" si="22"/>
        <v>0.58424002463399993</v>
      </c>
    </row>
    <row r="1459" spans="1:8" ht="15.75">
      <c r="A1459" s="13">
        <v>1450</v>
      </c>
      <c r="B1459" s="3" t="s">
        <v>2968</v>
      </c>
      <c r="C1459" s="3" t="s">
        <v>2969</v>
      </c>
      <c r="D1459" s="3" t="s">
        <v>114</v>
      </c>
      <c r="E1459" s="9">
        <v>0</v>
      </c>
      <c r="F1459" s="8">
        <v>123.9723036</v>
      </c>
      <c r="G1459" s="3" t="s">
        <v>79</v>
      </c>
      <c r="H1459" s="4">
        <f t="shared" si="22"/>
        <v>0</v>
      </c>
    </row>
    <row r="1460" spans="1:8" ht="15.75">
      <c r="A1460" s="13">
        <v>1451</v>
      </c>
      <c r="B1460" s="3" t="s">
        <v>2970</v>
      </c>
      <c r="C1460" s="3" t="s">
        <v>2971</v>
      </c>
      <c r="D1460" s="3" t="s">
        <v>114</v>
      </c>
      <c r="E1460" s="9">
        <v>1.0974026E-2</v>
      </c>
      <c r="F1460" s="8">
        <v>260.87599999999998</v>
      </c>
      <c r="G1460" s="3" t="s">
        <v>76</v>
      </c>
      <c r="H1460" s="4">
        <f t="shared" si="22"/>
        <v>2.8628600067759997</v>
      </c>
    </row>
    <row r="1461" spans="1:8" ht="15.75">
      <c r="A1461" s="13">
        <v>1452</v>
      </c>
      <c r="B1461" s="3" t="s">
        <v>2972</v>
      </c>
      <c r="C1461" s="3" t="s">
        <v>2973</v>
      </c>
      <c r="D1461" s="3" t="s">
        <v>114</v>
      </c>
      <c r="E1461" s="13"/>
      <c r="F1461" s="8">
        <v>0</v>
      </c>
      <c r="G1461" s="3" t="s">
        <v>75</v>
      </c>
      <c r="H1461" s="4">
        <f t="shared" si="22"/>
        <v>0</v>
      </c>
    </row>
    <row r="1462" spans="1:8" ht="15.75">
      <c r="A1462" s="13">
        <v>1453</v>
      </c>
      <c r="B1462" s="3" t="s">
        <v>2974</v>
      </c>
      <c r="C1462" s="3" t="s">
        <v>2975</v>
      </c>
      <c r="D1462" s="3" t="s">
        <v>114</v>
      </c>
      <c r="E1462" s="9">
        <v>0</v>
      </c>
      <c r="F1462" s="8">
        <v>193.52864700000001</v>
      </c>
      <c r="G1462" s="3" t="s">
        <v>73</v>
      </c>
      <c r="H1462" s="4">
        <f t="shared" si="22"/>
        <v>0</v>
      </c>
    </row>
    <row r="1463" spans="1:8" ht="15.75">
      <c r="A1463" s="13">
        <v>1454</v>
      </c>
      <c r="B1463" s="3" t="s">
        <v>2976</v>
      </c>
      <c r="C1463" s="3" t="s">
        <v>2977</v>
      </c>
      <c r="D1463" s="3" t="s">
        <v>114</v>
      </c>
      <c r="E1463" s="9">
        <v>5.5390767999999998E-3</v>
      </c>
      <c r="F1463" s="8">
        <v>30.4</v>
      </c>
      <c r="G1463" s="3" t="s">
        <v>73</v>
      </c>
      <c r="H1463" s="4">
        <f t="shared" si="22"/>
        <v>0.16838793471999999</v>
      </c>
    </row>
    <row r="1464" spans="1:8" ht="15.75">
      <c r="A1464" s="13">
        <v>1455</v>
      </c>
      <c r="B1464" s="3" t="s">
        <v>2978</v>
      </c>
      <c r="C1464" s="3" t="s">
        <v>2979</v>
      </c>
      <c r="D1464" s="3" t="s">
        <v>114</v>
      </c>
      <c r="E1464" s="9">
        <v>0</v>
      </c>
      <c r="F1464" s="8">
        <v>158.41656</v>
      </c>
      <c r="G1464" s="3" t="s">
        <v>76</v>
      </c>
      <c r="H1464" s="4">
        <f t="shared" si="22"/>
        <v>0</v>
      </c>
    </row>
    <row r="1465" spans="1:8" ht="15.75">
      <c r="A1465" s="13">
        <v>1456</v>
      </c>
      <c r="B1465" s="3" t="s">
        <v>2980</v>
      </c>
      <c r="C1465" s="3" t="s">
        <v>2981</v>
      </c>
      <c r="D1465" s="3" t="s">
        <v>114</v>
      </c>
      <c r="E1465" s="9">
        <v>0</v>
      </c>
      <c r="F1465" s="8">
        <v>20.68</v>
      </c>
      <c r="G1465" s="3" t="s">
        <v>77</v>
      </c>
      <c r="H1465" s="4">
        <f t="shared" si="22"/>
        <v>0</v>
      </c>
    </row>
    <row r="1466" spans="1:8" ht="15.75">
      <c r="A1466" s="13">
        <v>1457</v>
      </c>
      <c r="B1466" s="3" t="s">
        <v>2982</v>
      </c>
      <c r="C1466" s="3" t="s">
        <v>2983</v>
      </c>
      <c r="D1466" s="3" t="s">
        <v>114</v>
      </c>
      <c r="E1466" s="9">
        <v>1.1133912100000001E-2</v>
      </c>
      <c r="F1466" s="8">
        <v>175.0620065</v>
      </c>
      <c r="G1466" s="3" t="s">
        <v>77</v>
      </c>
      <c r="H1466" s="4">
        <f t="shared" si="22"/>
        <v>1.9491249924206286</v>
      </c>
    </row>
    <row r="1467" spans="1:8" ht="15.75">
      <c r="A1467" s="13">
        <v>1458</v>
      </c>
      <c r="B1467" s="3" t="s">
        <v>2984</v>
      </c>
      <c r="C1467" s="3" t="s">
        <v>2985</v>
      </c>
      <c r="D1467" s="3" t="s">
        <v>114</v>
      </c>
      <c r="E1467" s="9">
        <v>0.45567564999999999</v>
      </c>
      <c r="F1467" s="8">
        <v>240</v>
      </c>
      <c r="G1467" s="3" t="s">
        <v>75</v>
      </c>
      <c r="H1467" s="4">
        <f t="shared" si="22"/>
        <v>109.362156</v>
      </c>
    </row>
    <row r="1468" spans="1:8" ht="15.75">
      <c r="A1468" s="13">
        <v>1459</v>
      </c>
      <c r="B1468" s="3" t="s">
        <v>2986</v>
      </c>
      <c r="C1468" s="3" t="s">
        <v>2987</v>
      </c>
      <c r="D1468" s="3" t="s">
        <v>114</v>
      </c>
      <c r="E1468" s="9">
        <v>0</v>
      </c>
      <c r="F1468" s="8">
        <v>161.86037400000001</v>
      </c>
      <c r="G1468" s="3" t="s">
        <v>74</v>
      </c>
      <c r="H1468" s="4">
        <f t="shared" si="22"/>
        <v>0</v>
      </c>
    </row>
    <row r="1469" spans="1:8" ht="15.75">
      <c r="A1469" s="13">
        <v>1460</v>
      </c>
      <c r="B1469" s="3" t="s">
        <v>2988</v>
      </c>
      <c r="C1469" s="3" t="s">
        <v>2989</v>
      </c>
      <c r="D1469" s="3" t="s">
        <v>114</v>
      </c>
      <c r="E1469" s="9">
        <v>0</v>
      </c>
      <c r="F1469" s="8">
        <v>13.891080000000001</v>
      </c>
      <c r="G1469" s="3" t="s">
        <v>74</v>
      </c>
      <c r="H1469" s="4">
        <f t="shared" si="22"/>
        <v>0</v>
      </c>
    </row>
    <row r="1470" spans="1:8" ht="15.75">
      <c r="A1470" s="13">
        <v>1461</v>
      </c>
      <c r="B1470" s="3" t="s">
        <v>2990</v>
      </c>
      <c r="C1470" s="3" t="s">
        <v>2991</v>
      </c>
      <c r="D1470" s="3" t="s">
        <v>114</v>
      </c>
      <c r="E1470" s="9">
        <v>1.27021E-5</v>
      </c>
      <c r="F1470" s="8">
        <v>291.29089900000002</v>
      </c>
      <c r="G1470" s="3" t="s">
        <v>74</v>
      </c>
      <c r="H1470" s="4">
        <f t="shared" si="22"/>
        <v>3.7000061281879004E-3</v>
      </c>
    </row>
    <row r="1471" spans="1:8" ht="15.75">
      <c r="A1471" s="13">
        <v>1462</v>
      </c>
      <c r="B1471" s="3" t="s">
        <v>2992</v>
      </c>
      <c r="C1471" s="3" t="s">
        <v>2993</v>
      </c>
      <c r="D1471" s="3" t="s">
        <v>114</v>
      </c>
      <c r="E1471" s="9">
        <v>0.1932601964</v>
      </c>
      <c r="F1471" s="8">
        <v>1485.8796</v>
      </c>
      <c r="G1471" s="3" t="s">
        <v>75</v>
      </c>
      <c r="H1471" s="4">
        <f t="shared" si="22"/>
        <v>287.16138332275347</v>
      </c>
    </row>
    <row r="1472" spans="1:8" ht="15.75">
      <c r="A1472" s="13">
        <v>1463</v>
      </c>
      <c r="B1472" s="3" t="s">
        <v>2994</v>
      </c>
      <c r="C1472" s="3" t="s">
        <v>2995</v>
      </c>
      <c r="D1472" s="3" t="s">
        <v>114</v>
      </c>
      <c r="E1472" s="9">
        <v>0</v>
      </c>
      <c r="F1472" s="8">
        <v>203.44</v>
      </c>
      <c r="G1472" s="3" t="s">
        <v>77</v>
      </c>
      <c r="H1472" s="4">
        <f t="shared" si="22"/>
        <v>0</v>
      </c>
    </row>
    <row r="1473" spans="1:8" ht="15.75">
      <c r="A1473" s="13">
        <v>1464</v>
      </c>
      <c r="B1473" s="3" t="s">
        <v>2996</v>
      </c>
      <c r="C1473" s="3" t="s">
        <v>2997</v>
      </c>
      <c r="D1473" s="3" t="s">
        <v>114</v>
      </c>
      <c r="E1473" s="13"/>
      <c r="F1473" s="8">
        <v>0</v>
      </c>
      <c r="G1473" s="3" t="s">
        <v>76</v>
      </c>
      <c r="H1473" s="4">
        <f t="shared" si="22"/>
        <v>0</v>
      </c>
    </row>
    <row r="1474" spans="1:8" ht="15.75">
      <c r="A1474" s="13">
        <v>1465</v>
      </c>
      <c r="B1474" s="3" t="s">
        <v>2998</v>
      </c>
      <c r="C1474" s="3" t="s">
        <v>2999</v>
      </c>
      <c r="D1474" s="3" t="s">
        <v>114</v>
      </c>
      <c r="E1474" s="9">
        <v>0.35563092499999999</v>
      </c>
      <c r="F1474" s="8">
        <v>4759.5360687000002</v>
      </c>
      <c r="G1474" s="3" t="s">
        <v>75</v>
      </c>
      <c r="H1474" s="4">
        <f t="shared" si="22"/>
        <v>1692.6382146826445</v>
      </c>
    </row>
    <row r="1475" spans="1:8" ht="15.75">
      <c r="A1475" s="13">
        <v>1466</v>
      </c>
      <c r="B1475" s="3" t="s">
        <v>3000</v>
      </c>
      <c r="C1475" s="3" t="s">
        <v>3001</v>
      </c>
      <c r="D1475" s="3" t="s">
        <v>114</v>
      </c>
      <c r="E1475" s="9">
        <v>1.3094449899999999E-2</v>
      </c>
      <c r="F1475" s="8">
        <v>47878.479103680002</v>
      </c>
      <c r="G1475" s="3" t="s">
        <v>75</v>
      </c>
      <c r="H1475" s="4">
        <f t="shared" si="22"/>
        <v>626.94234591133466</v>
      </c>
    </row>
    <row r="1476" spans="1:8" ht="15.75">
      <c r="A1476" s="13">
        <v>1467</v>
      </c>
      <c r="B1476" s="3" t="s">
        <v>3002</v>
      </c>
      <c r="C1476" s="3" t="s">
        <v>3003</v>
      </c>
      <c r="D1476" s="3" t="s">
        <v>114</v>
      </c>
      <c r="E1476" s="9">
        <v>1.204E-2</v>
      </c>
      <c r="F1476" s="8">
        <v>35</v>
      </c>
      <c r="G1476" s="3" t="s">
        <v>77</v>
      </c>
      <c r="H1476" s="4">
        <f t="shared" si="22"/>
        <v>0.4214</v>
      </c>
    </row>
    <row r="1477" spans="1:8" ht="15.75">
      <c r="A1477" s="13">
        <v>1468</v>
      </c>
      <c r="B1477" s="3" t="s">
        <v>3004</v>
      </c>
      <c r="C1477" s="3" t="s">
        <v>3005</v>
      </c>
      <c r="D1477" s="3" t="s">
        <v>114</v>
      </c>
      <c r="E1477" s="9">
        <v>1.6019189400000002E-2</v>
      </c>
      <c r="F1477" s="8">
        <v>421.78293500000001</v>
      </c>
      <c r="G1477" s="3" t="s">
        <v>75</v>
      </c>
      <c r="H1477" s="4">
        <f t="shared" si="22"/>
        <v>6.7566207214528902</v>
      </c>
    </row>
    <row r="1478" spans="1:8" ht="15.75">
      <c r="A1478" s="13">
        <v>1469</v>
      </c>
      <c r="B1478" s="3" t="s">
        <v>3006</v>
      </c>
      <c r="C1478" s="3" t="s">
        <v>3007</v>
      </c>
      <c r="D1478" s="3" t="s">
        <v>114</v>
      </c>
      <c r="E1478" s="9">
        <v>0</v>
      </c>
      <c r="F1478" s="8">
        <v>11.7155592</v>
      </c>
      <c r="G1478" s="3" t="s">
        <v>74</v>
      </c>
      <c r="H1478" s="4">
        <f t="shared" si="22"/>
        <v>0</v>
      </c>
    </row>
    <row r="1479" spans="1:8" ht="15.75">
      <c r="A1479" s="13">
        <v>1470</v>
      </c>
      <c r="B1479" s="3" t="s">
        <v>3008</v>
      </c>
      <c r="C1479" s="3" t="s">
        <v>3009</v>
      </c>
      <c r="D1479" s="3" t="s">
        <v>114</v>
      </c>
      <c r="E1479" s="9">
        <v>0</v>
      </c>
      <c r="F1479" s="8">
        <v>67.547502699999995</v>
      </c>
      <c r="G1479" s="3" t="s">
        <v>79</v>
      </c>
      <c r="H1479" s="4">
        <f t="shared" si="22"/>
        <v>0</v>
      </c>
    </row>
    <row r="1480" spans="1:8" ht="15.75">
      <c r="A1480" s="13">
        <v>1471</v>
      </c>
      <c r="B1480" s="3" t="s">
        <v>3010</v>
      </c>
      <c r="C1480" s="3" t="s">
        <v>3011</v>
      </c>
      <c r="D1480" s="3" t="s">
        <v>114</v>
      </c>
      <c r="E1480" s="9">
        <v>3.6865740999999998E-3</v>
      </c>
      <c r="F1480" s="8">
        <v>36.72</v>
      </c>
      <c r="G1480" s="3" t="s">
        <v>73</v>
      </c>
      <c r="H1480" s="4">
        <f t="shared" si="22"/>
        <v>0.135371000952</v>
      </c>
    </row>
    <row r="1481" spans="1:8" ht="15.75">
      <c r="A1481" s="13">
        <v>1472</v>
      </c>
      <c r="B1481" s="3" t="s">
        <v>3012</v>
      </c>
      <c r="C1481" s="3" t="s">
        <v>3013</v>
      </c>
      <c r="D1481" s="3" t="s">
        <v>114</v>
      </c>
      <c r="E1481" s="9">
        <v>4.5285799999999999E-5</v>
      </c>
      <c r="F1481" s="8">
        <v>477.63313470000003</v>
      </c>
      <c r="G1481" s="3" t="s">
        <v>74</v>
      </c>
      <c r="H1481" s="4">
        <f t="shared" si="22"/>
        <v>2.162999861139726E-2</v>
      </c>
    </row>
    <row r="1482" spans="1:8" ht="15.75">
      <c r="A1482" s="13">
        <v>1473</v>
      </c>
      <c r="B1482" s="3" t="s">
        <v>3014</v>
      </c>
      <c r="C1482" s="3" t="s">
        <v>3015</v>
      </c>
      <c r="D1482" s="3" t="s">
        <v>114</v>
      </c>
      <c r="E1482" s="9">
        <v>0</v>
      </c>
      <c r="F1482" s="8">
        <v>12.194100000000001</v>
      </c>
      <c r="G1482" s="3" t="s">
        <v>74</v>
      </c>
      <c r="H1482" s="4">
        <f t="shared" si="22"/>
        <v>0</v>
      </c>
    </row>
    <row r="1483" spans="1:8" ht="15.75">
      <c r="A1483" s="13">
        <v>1474</v>
      </c>
      <c r="B1483" s="3" t="s">
        <v>3016</v>
      </c>
      <c r="C1483" s="3" t="s">
        <v>3017</v>
      </c>
      <c r="D1483" s="3" t="s">
        <v>114</v>
      </c>
      <c r="E1483" s="9">
        <v>3.0678110000000001E-3</v>
      </c>
      <c r="F1483" s="8">
        <v>31.998712000000001</v>
      </c>
      <c r="G1483" s="3" t="s">
        <v>74</v>
      </c>
      <c r="H1483" s="4">
        <f t="shared" ref="H1483:H1546" si="23">E1483*F1483</f>
        <v>9.8166000659432012E-2</v>
      </c>
    </row>
    <row r="1484" spans="1:8" ht="15.75">
      <c r="A1484" s="13">
        <v>1475</v>
      </c>
      <c r="B1484" s="3" t="s">
        <v>3018</v>
      </c>
      <c r="C1484" s="3" t="s">
        <v>3019</v>
      </c>
      <c r="D1484" s="3" t="s">
        <v>114</v>
      </c>
      <c r="E1484" s="9">
        <v>4.6296936E-3</v>
      </c>
      <c r="F1484" s="8">
        <v>40.830779999999997</v>
      </c>
      <c r="G1484" s="3" t="s">
        <v>74</v>
      </c>
      <c r="H1484" s="4">
        <f t="shared" si="23"/>
        <v>0.18903400084900798</v>
      </c>
    </row>
    <row r="1485" spans="1:8" ht="15.75">
      <c r="A1485" s="13">
        <v>1476</v>
      </c>
      <c r="B1485" s="3" t="s">
        <v>3020</v>
      </c>
      <c r="C1485" s="3" t="s">
        <v>3021</v>
      </c>
      <c r="D1485" s="3" t="s">
        <v>114</v>
      </c>
      <c r="E1485" s="9">
        <v>6.6E-4</v>
      </c>
      <c r="F1485" s="8">
        <v>98.875</v>
      </c>
      <c r="G1485" s="3" t="s">
        <v>74</v>
      </c>
      <c r="H1485" s="4">
        <f t="shared" si="23"/>
        <v>6.5257499999999996E-2</v>
      </c>
    </row>
    <row r="1486" spans="1:8" ht="15.75">
      <c r="A1486" s="13">
        <v>1477</v>
      </c>
      <c r="B1486" s="3" t="s">
        <v>3022</v>
      </c>
      <c r="C1486" s="3" t="s">
        <v>3023</v>
      </c>
      <c r="D1486" s="3" t="s">
        <v>114</v>
      </c>
      <c r="E1486" s="9">
        <v>0.1018465835</v>
      </c>
      <c r="F1486" s="8">
        <v>147.606326</v>
      </c>
      <c r="G1486" s="3" t="s">
        <v>73</v>
      </c>
      <c r="H1486" s="4">
        <f t="shared" si="23"/>
        <v>15.03320000608722</v>
      </c>
    </row>
    <row r="1487" spans="1:8" ht="15.75">
      <c r="A1487" s="13">
        <v>1478</v>
      </c>
      <c r="B1487" s="3" t="s">
        <v>3024</v>
      </c>
      <c r="C1487" s="3" t="s">
        <v>3025</v>
      </c>
      <c r="D1487" s="3" t="s">
        <v>114</v>
      </c>
      <c r="E1487" s="9">
        <v>0</v>
      </c>
      <c r="F1487" s="8">
        <v>31</v>
      </c>
      <c r="G1487" s="3" t="s">
        <v>74</v>
      </c>
      <c r="H1487" s="4">
        <f t="shared" si="23"/>
        <v>0</v>
      </c>
    </row>
    <row r="1488" spans="1:8" ht="15.75">
      <c r="A1488" s="13">
        <v>1479</v>
      </c>
      <c r="B1488" s="3" t="s">
        <v>3026</v>
      </c>
      <c r="C1488" s="3" t="s">
        <v>3027</v>
      </c>
      <c r="D1488" s="3" t="s">
        <v>114</v>
      </c>
      <c r="E1488" s="9">
        <v>0</v>
      </c>
      <c r="F1488" s="8">
        <v>16.646871000000001</v>
      </c>
      <c r="G1488" s="3" t="s">
        <v>77</v>
      </c>
      <c r="H1488" s="4">
        <f t="shared" si="23"/>
        <v>0</v>
      </c>
    </row>
    <row r="1489" spans="1:8" ht="15.75">
      <c r="A1489" s="13">
        <v>1480</v>
      </c>
      <c r="B1489" s="3" t="s">
        <v>3028</v>
      </c>
      <c r="C1489" s="3" t="s">
        <v>3029</v>
      </c>
      <c r="D1489" s="3" t="s">
        <v>114</v>
      </c>
      <c r="E1489" s="9">
        <v>9.3333330000000005E-4</v>
      </c>
      <c r="F1489" s="8">
        <v>18</v>
      </c>
      <c r="G1489" s="3" t="s">
        <v>74</v>
      </c>
      <c r="H1489" s="4">
        <f t="shared" si="23"/>
        <v>1.6799999400000001E-2</v>
      </c>
    </row>
    <row r="1490" spans="1:8" ht="15.75">
      <c r="A1490" s="13">
        <v>1481</v>
      </c>
      <c r="B1490" s="3" t="s">
        <v>3030</v>
      </c>
      <c r="C1490" s="3" t="s">
        <v>3031</v>
      </c>
      <c r="D1490" s="3" t="s">
        <v>114</v>
      </c>
      <c r="E1490" s="9">
        <v>2.0000000000000002E-5</v>
      </c>
      <c r="F1490" s="8">
        <v>81.5</v>
      </c>
      <c r="G1490" s="3" t="s">
        <v>79</v>
      </c>
      <c r="H1490" s="4">
        <f t="shared" si="23"/>
        <v>1.6300000000000002E-3</v>
      </c>
    </row>
    <row r="1491" spans="1:8" ht="15.75">
      <c r="A1491" s="13">
        <v>1482</v>
      </c>
      <c r="B1491" s="3" t="s">
        <v>3032</v>
      </c>
      <c r="C1491" s="3" t="s">
        <v>3033</v>
      </c>
      <c r="D1491" s="3" t="s">
        <v>114</v>
      </c>
      <c r="E1491" s="9">
        <v>0</v>
      </c>
      <c r="F1491" s="8">
        <v>935.99998049999999</v>
      </c>
      <c r="G1491" s="3" t="s">
        <v>74</v>
      </c>
      <c r="H1491" s="4">
        <f t="shared" si="23"/>
        <v>0</v>
      </c>
    </row>
    <row r="1492" spans="1:8" ht="15.75">
      <c r="A1492" s="13">
        <v>1483</v>
      </c>
      <c r="B1492" s="3" t="s">
        <v>3034</v>
      </c>
      <c r="C1492" s="3" t="s">
        <v>3035</v>
      </c>
      <c r="D1492" s="3" t="s">
        <v>114</v>
      </c>
      <c r="E1492" s="9">
        <v>0</v>
      </c>
      <c r="F1492" s="8">
        <v>66.205370000000002</v>
      </c>
      <c r="G1492" s="3" t="s">
        <v>75</v>
      </c>
      <c r="H1492" s="4">
        <f t="shared" si="23"/>
        <v>0</v>
      </c>
    </row>
    <row r="1493" spans="1:8" ht="15.75">
      <c r="A1493" s="13">
        <v>1484</v>
      </c>
      <c r="B1493" s="3" t="s">
        <v>3036</v>
      </c>
      <c r="C1493" s="3" t="s">
        <v>3037</v>
      </c>
      <c r="D1493" s="3" t="s">
        <v>114</v>
      </c>
      <c r="E1493" s="9">
        <v>4.0378261E-3</v>
      </c>
      <c r="F1493" s="8">
        <v>129.39118655199999</v>
      </c>
      <c r="G1493" s="3" t="s">
        <v>73</v>
      </c>
      <c r="H1493" s="4">
        <f t="shared" si="23"/>
        <v>0.52245911016963453</v>
      </c>
    </row>
    <row r="1494" spans="1:8" ht="15.75">
      <c r="A1494" s="13">
        <v>1485</v>
      </c>
      <c r="B1494" s="3" t="s">
        <v>3038</v>
      </c>
      <c r="C1494" s="3" t="s">
        <v>3039</v>
      </c>
      <c r="D1494" s="3" t="s">
        <v>114</v>
      </c>
      <c r="E1494" s="9">
        <v>1.2359571E-3</v>
      </c>
      <c r="F1494" s="8">
        <v>17417.111919999999</v>
      </c>
      <c r="G1494" s="3" t="s">
        <v>74</v>
      </c>
      <c r="H1494" s="4">
        <f t="shared" si="23"/>
        <v>21.526803139018632</v>
      </c>
    </row>
    <row r="1495" spans="1:8" ht="15.75">
      <c r="A1495" s="13">
        <v>1486</v>
      </c>
      <c r="B1495" s="3" t="s">
        <v>3040</v>
      </c>
      <c r="C1495" s="3" t="s">
        <v>3041</v>
      </c>
      <c r="D1495" s="3" t="s">
        <v>114</v>
      </c>
      <c r="E1495" s="9">
        <v>1.7700000000000001E-3</v>
      </c>
      <c r="F1495" s="8">
        <v>37.6</v>
      </c>
      <c r="G1495" s="3" t="s">
        <v>74</v>
      </c>
      <c r="H1495" s="4">
        <f t="shared" si="23"/>
        <v>6.6552E-2</v>
      </c>
    </row>
    <row r="1496" spans="1:8" ht="15.75">
      <c r="A1496" s="13">
        <v>1487</v>
      </c>
      <c r="B1496" s="3" t="s">
        <v>3042</v>
      </c>
      <c r="C1496" s="3" t="s">
        <v>3043</v>
      </c>
      <c r="D1496" s="3" t="s">
        <v>114</v>
      </c>
      <c r="E1496" s="9">
        <v>0</v>
      </c>
      <c r="F1496" s="8">
        <v>13.146543899999999</v>
      </c>
      <c r="G1496" s="3" t="s">
        <v>75</v>
      </c>
      <c r="H1496" s="4">
        <f t="shared" si="23"/>
        <v>0</v>
      </c>
    </row>
    <row r="1497" spans="1:8" ht="15.75">
      <c r="A1497" s="13">
        <v>1488</v>
      </c>
      <c r="B1497" s="3" t="s">
        <v>3044</v>
      </c>
      <c r="C1497" s="3" t="s">
        <v>3045</v>
      </c>
      <c r="D1497" s="3" t="s">
        <v>114</v>
      </c>
      <c r="E1497" s="9">
        <v>0</v>
      </c>
      <c r="F1497" s="8">
        <v>361.08</v>
      </c>
      <c r="G1497" s="3" t="s">
        <v>75</v>
      </c>
      <c r="H1497" s="4">
        <f t="shared" si="23"/>
        <v>0</v>
      </c>
    </row>
    <row r="1498" spans="1:8" ht="15.75">
      <c r="A1498" s="13">
        <v>1489</v>
      </c>
      <c r="B1498" s="3" t="s">
        <v>3046</v>
      </c>
      <c r="C1498" s="3" t="s">
        <v>3047</v>
      </c>
      <c r="D1498" s="3" t="s">
        <v>114</v>
      </c>
      <c r="E1498" s="9">
        <v>1.26681287E-2</v>
      </c>
      <c r="F1498" s="8">
        <v>126.54</v>
      </c>
      <c r="G1498" s="3" t="s">
        <v>75</v>
      </c>
      <c r="H1498" s="4">
        <f t="shared" si="23"/>
        <v>1.603025005698</v>
      </c>
    </row>
    <row r="1499" spans="1:8" ht="15.75">
      <c r="A1499" s="13">
        <v>1490</v>
      </c>
      <c r="B1499" s="3" t="s">
        <v>3048</v>
      </c>
      <c r="C1499" s="3" t="s">
        <v>3049</v>
      </c>
      <c r="D1499" s="3" t="s">
        <v>114</v>
      </c>
      <c r="E1499" s="9">
        <v>0</v>
      </c>
      <c r="F1499" s="8">
        <v>29.7697</v>
      </c>
      <c r="G1499" s="3" t="s">
        <v>74</v>
      </c>
      <c r="H1499" s="4">
        <f t="shared" si="23"/>
        <v>0</v>
      </c>
    </row>
    <row r="1500" spans="1:8" ht="15.75">
      <c r="A1500" s="13">
        <v>1491</v>
      </c>
      <c r="B1500" s="3" t="s">
        <v>3050</v>
      </c>
      <c r="C1500" s="3" t="s">
        <v>3051</v>
      </c>
      <c r="D1500" s="3" t="s">
        <v>114</v>
      </c>
      <c r="E1500" s="9">
        <v>0</v>
      </c>
      <c r="F1500" s="8">
        <v>52.5</v>
      </c>
      <c r="G1500" s="3" t="s">
        <v>74</v>
      </c>
      <c r="H1500" s="4">
        <f t="shared" si="23"/>
        <v>0</v>
      </c>
    </row>
    <row r="1501" spans="1:8" ht="15.75">
      <c r="A1501" s="13">
        <v>1492</v>
      </c>
      <c r="B1501" s="3" t="s">
        <v>3052</v>
      </c>
      <c r="C1501" s="3" t="s">
        <v>3053</v>
      </c>
      <c r="D1501" s="3" t="s">
        <v>114</v>
      </c>
      <c r="E1501" s="9">
        <v>2.5002618E-3</v>
      </c>
      <c r="F1501" s="8">
        <v>93.586358399999995</v>
      </c>
      <c r="G1501" s="3" t="s">
        <v>75</v>
      </c>
      <c r="H1501" s="4">
        <f t="shared" si="23"/>
        <v>0.23399039690862911</v>
      </c>
    </row>
    <row r="1502" spans="1:8" ht="15.75">
      <c r="A1502" s="13">
        <v>1493</v>
      </c>
      <c r="B1502" s="3" t="s">
        <v>3054</v>
      </c>
      <c r="C1502" s="3" t="s">
        <v>3055</v>
      </c>
      <c r="D1502" s="3" t="s">
        <v>114</v>
      </c>
      <c r="E1502" s="13"/>
      <c r="F1502" s="8">
        <v>0</v>
      </c>
      <c r="G1502" s="3" t="s">
        <v>82</v>
      </c>
      <c r="H1502" s="4">
        <f t="shared" si="23"/>
        <v>0</v>
      </c>
    </row>
    <row r="1503" spans="1:8" ht="15.75">
      <c r="A1503" s="13">
        <v>1494</v>
      </c>
      <c r="B1503" s="3" t="s">
        <v>3056</v>
      </c>
      <c r="C1503" s="3" t="s">
        <v>3057</v>
      </c>
      <c r="D1503" s="3" t="s">
        <v>114</v>
      </c>
      <c r="E1503" s="9">
        <v>0</v>
      </c>
      <c r="F1503" s="8">
        <v>29.8491</v>
      </c>
      <c r="G1503" s="3" t="s">
        <v>76</v>
      </c>
      <c r="H1503" s="4">
        <f t="shared" si="23"/>
        <v>0</v>
      </c>
    </row>
    <row r="1504" spans="1:8" ht="15.75">
      <c r="A1504" s="13">
        <v>1495</v>
      </c>
      <c r="B1504" s="3" t="s">
        <v>3058</v>
      </c>
      <c r="C1504" s="3" t="s">
        <v>3059</v>
      </c>
      <c r="D1504" s="3" t="s">
        <v>114</v>
      </c>
      <c r="E1504" s="9">
        <v>0</v>
      </c>
      <c r="F1504" s="8">
        <v>22.606436500000001</v>
      </c>
      <c r="G1504" s="3" t="s">
        <v>74</v>
      </c>
      <c r="H1504" s="4">
        <f t="shared" si="23"/>
        <v>0</v>
      </c>
    </row>
    <row r="1505" spans="1:8" ht="15.75">
      <c r="A1505" s="13">
        <v>1496</v>
      </c>
      <c r="B1505" s="3" t="s">
        <v>3060</v>
      </c>
      <c r="C1505" s="3" t="s">
        <v>3061</v>
      </c>
      <c r="D1505" s="3" t="s">
        <v>114</v>
      </c>
      <c r="E1505" s="9">
        <v>0</v>
      </c>
      <c r="F1505" s="8">
        <v>212.39559</v>
      </c>
      <c r="G1505" s="3" t="s">
        <v>74</v>
      </c>
      <c r="H1505" s="4">
        <f t="shared" si="23"/>
        <v>0</v>
      </c>
    </row>
    <row r="1506" spans="1:8" ht="15.75">
      <c r="A1506" s="13">
        <v>1497</v>
      </c>
      <c r="B1506" s="3" t="s">
        <v>3062</v>
      </c>
      <c r="C1506" s="3" t="s">
        <v>3063</v>
      </c>
      <c r="D1506" s="3" t="s">
        <v>114</v>
      </c>
      <c r="E1506" s="9">
        <v>0</v>
      </c>
      <c r="F1506" s="8">
        <v>11.234999999999999</v>
      </c>
      <c r="G1506" s="3" t="s">
        <v>74</v>
      </c>
      <c r="H1506" s="4">
        <f t="shared" si="23"/>
        <v>0</v>
      </c>
    </row>
    <row r="1507" spans="1:8" ht="15.75">
      <c r="A1507" s="13">
        <v>1498</v>
      </c>
      <c r="B1507" s="3" t="s">
        <v>3064</v>
      </c>
      <c r="C1507" s="3" t="s">
        <v>3065</v>
      </c>
      <c r="D1507" s="3" t="s">
        <v>114</v>
      </c>
      <c r="E1507" s="9">
        <v>1.6903936000000001E-3</v>
      </c>
      <c r="F1507" s="8">
        <v>125.3425725</v>
      </c>
      <c r="G1507" s="3" t="s">
        <v>76</v>
      </c>
      <c r="H1507" s="4">
        <f t="shared" si="23"/>
        <v>0.21187828236153602</v>
      </c>
    </row>
    <row r="1508" spans="1:8" ht="15.75">
      <c r="A1508" s="13">
        <v>1499</v>
      </c>
      <c r="B1508" s="3" t="s">
        <v>3066</v>
      </c>
      <c r="C1508" s="3" t="s">
        <v>3067</v>
      </c>
      <c r="D1508" s="3" t="s">
        <v>114</v>
      </c>
      <c r="E1508" s="9">
        <v>0</v>
      </c>
      <c r="F1508" s="8">
        <v>10.882937999999999</v>
      </c>
      <c r="G1508" s="3" t="s">
        <v>75</v>
      </c>
      <c r="H1508" s="4">
        <f t="shared" si="23"/>
        <v>0</v>
      </c>
    </row>
    <row r="1509" spans="1:8" ht="15.75">
      <c r="A1509" s="13">
        <v>1500</v>
      </c>
      <c r="B1509" s="3" t="s">
        <v>3068</v>
      </c>
      <c r="C1509" s="3" t="s">
        <v>3069</v>
      </c>
      <c r="D1509" s="3" t="s">
        <v>114</v>
      </c>
      <c r="E1509" s="9">
        <v>0</v>
      </c>
      <c r="F1509" s="8">
        <v>57.452481499999998</v>
      </c>
      <c r="G1509" s="3" t="s">
        <v>79</v>
      </c>
      <c r="H1509" s="4">
        <f t="shared" si="23"/>
        <v>0</v>
      </c>
    </row>
    <row r="1510" spans="1:8" ht="15.75">
      <c r="A1510" s="13">
        <v>1501</v>
      </c>
      <c r="B1510" s="3" t="s">
        <v>3070</v>
      </c>
      <c r="C1510" s="3" t="s">
        <v>3071</v>
      </c>
      <c r="D1510" s="3" t="s">
        <v>114</v>
      </c>
      <c r="E1510" s="9">
        <v>0</v>
      </c>
      <c r="F1510" s="8">
        <v>138.39266720000001</v>
      </c>
      <c r="G1510" s="3" t="s">
        <v>74</v>
      </c>
      <c r="H1510" s="4">
        <f t="shared" si="23"/>
        <v>0</v>
      </c>
    </row>
    <row r="1511" spans="1:8" ht="15.75">
      <c r="A1511" s="13">
        <v>1502</v>
      </c>
      <c r="B1511" s="3" t="s">
        <v>3072</v>
      </c>
      <c r="C1511" s="3" t="s">
        <v>3073</v>
      </c>
      <c r="D1511" s="3" t="s">
        <v>114</v>
      </c>
      <c r="E1511" s="9">
        <v>8.5210526300000006E-2</v>
      </c>
      <c r="F1511" s="8">
        <v>163.02000000000001</v>
      </c>
      <c r="G1511" s="3" t="s">
        <v>74</v>
      </c>
      <c r="H1511" s="4">
        <f t="shared" si="23"/>
        <v>13.891019997426001</v>
      </c>
    </row>
    <row r="1512" spans="1:8" ht="15.75">
      <c r="A1512" s="13">
        <v>1503</v>
      </c>
      <c r="B1512" s="3" t="s">
        <v>3074</v>
      </c>
      <c r="C1512" s="3" t="s">
        <v>3075</v>
      </c>
      <c r="D1512" s="3" t="s">
        <v>114</v>
      </c>
      <c r="E1512" s="9">
        <v>2.3333333E-3</v>
      </c>
      <c r="F1512" s="8">
        <v>18.149999999999999</v>
      </c>
      <c r="G1512" s="3" t="s">
        <v>74</v>
      </c>
      <c r="H1512" s="4">
        <f t="shared" si="23"/>
        <v>4.2349999394999997E-2</v>
      </c>
    </row>
    <row r="1513" spans="1:8" ht="15.75">
      <c r="A1513" s="13">
        <v>1504</v>
      </c>
      <c r="B1513" s="3" t="s">
        <v>3076</v>
      </c>
      <c r="C1513" s="3" t="s">
        <v>3077</v>
      </c>
      <c r="D1513" s="3" t="s">
        <v>114</v>
      </c>
      <c r="E1513" s="9">
        <v>0</v>
      </c>
      <c r="F1513" s="8">
        <v>13.8</v>
      </c>
      <c r="G1513" s="3" t="s">
        <v>73</v>
      </c>
      <c r="H1513" s="4">
        <f t="shared" si="23"/>
        <v>0</v>
      </c>
    </row>
    <row r="1514" spans="1:8" ht="15.75">
      <c r="A1514" s="13">
        <v>1505</v>
      </c>
      <c r="B1514" s="3" t="s">
        <v>3078</v>
      </c>
      <c r="C1514" s="3" t="s">
        <v>3079</v>
      </c>
      <c r="D1514" s="3" t="s">
        <v>114</v>
      </c>
      <c r="E1514" s="9">
        <v>0</v>
      </c>
      <c r="F1514" s="8">
        <v>504</v>
      </c>
      <c r="G1514" s="3" t="s">
        <v>74</v>
      </c>
      <c r="H1514" s="4">
        <f t="shared" si="23"/>
        <v>0</v>
      </c>
    </row>
    <row r="1515" spans="1:8" ht="15.75">
      <c r="A1515" s="13">
        <v>1506</v>
      </c>
      <c r="B1515" s="3" t="s">
        <v>3080</v>
      </c>
      <c r="C1515" s="3" t="s">
        <v>3081</v>
      </c>
      <c r="D1515" s="3" t="s">
        <v>114</v>
      </c>
      <c r="E1515" s="9">
        <v>0.1099741999</v>
      </c>
      <c r="F1515" s="8">
        <v>33.087726000000004</v>
      </c>
      <c r="G1515" s="3" t="s">
        <v>73</v>
      </c>
      <c r="H1515" s="4">
        <f t="shared" si="23"/>
        <v>3.6387961933604278</v>
      </c>
    </row>
    <row r="1516" spans="1:8" ht="15.75">
      <c r="A1516" s="13">
        <v>1507</v>
      </c>
      <c r="B1516" s="3" t="s">
        <v>3082</v>
      </c>
      <c r="C1516" s="3" t="s">
        <v>3083</v>
      </c>
      <c r="D1516" s="3" t="s">
        <v>114</v>
      </c>
      <c r="E1516" s="9">
        <v>6.1249999999999998E-4</v>
      </c>
      <c r="F1516" s="8">
        <v>788.09501</v>
      </c>
      <c r="G1516" s="3" t="s">
        <v>73</v>
      </c>
      <c r="H1516" s="4">
        <f t="shared" si="23"/>
        <v>0.482708193625</v>
      </c>
    </row>
    <row r="1517" spans="1:8" ht="15.75">
      <c r="A1517" s="13">
        <v>1508</v>
      </c>
      <c r="B1517" s="3" t="s">
        <v>3084</v>
      </c>
      <c r="C1517" s="3" t="s">
        <v>3085</v>
      </c>
      <c r="D1517" s="3" t="s">
        <v>114</v>
      </c>
      <c r="E1517" s="9">
        <v>0</v>
      </c>
      <c r="F1517" s="8">
        <v>342.80547999999999</v>
      </c>
      <c r="G1517" s="3" t="s">
        <v>79</v>
      </c>
      <c r="H1517" s="4">
        <f t="shared" si="23"/>
        <v>0</v>
      </c>
    </row>
    <row r="1518" spans="1:8" ht="15.75">
      <c r="A1518" s="13">
        <v>1509</v>
      </c>
      <c r="B1518" s="3" t="s">
        <v>3086</v>
      </c>
      <c r="C1518" s="3" t="s">
        <v>3087</v>
      </c>
      <c r="D1518" s="3" t="s">
        <v>114</v>
      </c>
      <c r="E1518" s="9">
        <v>0</v>
      </c>
      <c r="F1518" s="8">
        <v>47.6</v>
      </c>
      <c r="G1518" s="3" t="s">
        <v>77</v>
      </c>
      <c r="H1518" s="4">
        <f t="shared" si="23"/>
        <v>0</v>
      </c>
    </row>
    <row r="1519" spans="1:8" ht="15.75">
      <c r="A1519" s="13">
        <v>1510</v>
      </c>
      <c r="B1519" s="3" t="s">
        <v>3088</v>
      </c>
      <c r="C1519" s="3" t="s">
        <v>3089</v>
      </c>
      <c r="D1519" s="3" t="s">
        <v>114</v>
      </c>
      <c r="E1519" s="9">
        <v>4.3090439999999999E-4</v>
      </c>
      <c r="F1519" s="8">
        <v>69.617040000000003</v>
      </c>
      <c r="G1519" s="3" t="s">
        <v>74</v>
      </c>
      <c r="H1519" s="4">
        <f t="shared" si="23"/>
        <v>2.9998288850975999E-2</v>
      </c>
    </row>
    <row r="1520" spans="1:8" ht="15.75">
      <c r="A1520" s="13">
        <v>1511</v>
      </c>
      <c r="B1520" s="3" t="s">
        <v>3090</v>
      </c>
      <c r="C1520" s="3" t="s">
        <v>3091</v>
      </c>
      <c r="D1520" s="3" t="s">
        <v>114</v>
      </c>
      <c r="E1520" s="9">
        <v>0</v>
      </c>
      <c r="F1520" s="8">
        <v>204.92</v>
      </c>
      <c r="G1520" s="3" t="s">
        <v>79</v>
      </c>
      <c r="H1520" s="4">
        <f t="shared" si="23"/>
        <v>0</v>
      </c>
    </row>
    <row r="1521" spans="1:8" ht="15.75">
      <c r="A1521" s="13">
        <v>1512</v>
      </c>
      <c r="B1521" s="3" t="s">
        <v>3092</v>
      </c>
      <c r="C1521" s="3" t="s">
        <v>3093</v>
      </c>
      <c r="D1521" s="3" t="s">
        <v>114</v>
      </c>
      <c r="E1521" s="9">
        <v>1.2459999999999999E-4</v>
      </c>
      <c r="F1521" s="8">
        <v>155</v>
      </c>
      <c r="G1521" s="3" t="s">
        <v>74</v>
      </c>
      <c r="H1521" s="4">
        <f t="shared" si="23"/>
        <v>1.9313E-2</v>
      </c>
    </row>
    <row r="1522" spans="1:8" ht="15.75">
      <c r="A1522" s="13">
        <v>1513</v>
      </c>
      <c r="B1522" s="3" t="s">
        <v>3094</v>
      </c>
      <c r="C1522" s="3" t="s">
        <v>3095</v>
      </c>
      <c r="D1522" s="3" t="s">
        <v>114</v>
      </c>
      <c r="E1522" s="9">
        <v>3.9827509000000001E-3</v>
      </c>
      <c r="F1522" s="8">
        <v>114.041921679</v>
      </c>
      <c r="G1522" s="3" t="s">
        <v>74</v>
      </c>
      <c r="H1522" s="4">
        <f t="shared" si="23"/>
        <v>0.45420056620476673</v>
      </c>
    </row>
    <row r="1523" spans="1:8" ht="15.75">
      <c r="A1523" s="13">
        <v>1514</v>
      </c>
      <c r="B1523" s="3" t="s">
        <v>3096</v>
      </c>
      <c r="C1523" s="3" t="s">
        <v>3097</v>
      </c>
      <c r="D1523" s="3" t="s">
        <v>114</v>
      </c>
      <c r="E1523" s="9">
        <v>7.6666666999999997E-3</v>
      </c>
      <c r="F1523" s="8">
        <v>7.81</v>
      </c>
      <c r="G1523" s="3" t="s">
        <v>74</v>
      </c>
      <c r="H1523" s="4">
        <f t="shared" si="23"/>
        <v>5.9876666926999993E-2</v>
      </c>
    </row>
    <row r="1524" spans="1:8" ht="15.75">
      <c r="A1524" s="13">
        <v>1515</v>
      </c>
      <c r="B1524" s="3" t="s">
        <v>3098</v>
      </c>
      <c r="C1524" s="3" t="s">
        <v>3099</v>
      </c>
      <c r="D1524" s="3" t="s">
        <v>114</v>
      </c>
      <c r="E1524" s="9">
        <v>0</v>
      </c>
      <c r="F1524" s="8">
        <v>176</v>
      </c>
      <c r="G1524" s="3" t="s">
        <v>79</v>
      </c>
      <c r="H1524" s="4">
        <f t="shared" si="23"/>
        <v>0</v>
      </c>
    </row>
    <row r="1525" spans="1:8" ht="15.75">
      <c r="A1525" s="13">
        <v>1516</v>
      </c>
      <c r="B1525" s="3" t="s">
        <v>3100</v>
      </c>
      <c r="C1525" s="3" t="s">
        <v>3101</v>
      </c>
      <c r="D1525" s="3" t="s">
        <v>114</v>
      </c>
      <c r="E1525" s="9">
        <v>0</v>
      </c>
      <c r="F1525" s="8">
        <v>144.5941368</v>
      </c>
      <c r="G1525" s="3" t="s">
        <v>73</v>
      </c>
      <c r="H1525" s="4">
        <f t="shared" si="23"/>
        <v>0</v>
      </c>
    </row>
    <row r="1526" spans="1:8" ht="15.75">
      <c r="A1526" s="13">
        <v>1517</v>
      </c>
      <c r="B1526" s="3" t="s">
        <v>3102</v>
      </c>
      <c r="C1526" s="3" t="s">
        <v>3103</v>
      </c>
      <c r="D1526" s="3" t="s">
        <v>114</v>
      </c>
      <c r="E1526" s="13"/>
      <c r="F1526" s="8">
        <v>0</v>
      </c>
      <c r="G1526" s="3" t="s">
        <v>75</v>
      </c>
      <c r="H1526" s="4">
        <f t="shared" si="23"/>
        <v>0</v>
      </c>
    </row>
    <row r="1527" spans="1:8" ht="15.75">
      <c r="A1527" s="13">
        <v>1518</v>
      </c>
      <c r="B1527" s="3" t="s">
        <v>3104</v>
      </c>
      <c r="C1527" s="3" t="s">
        <v>3105</v>
      </c>
      <c r="D1527" s="3" t="s">
        <v>114</v>
      </c>
      <c r="E1527" s="9">
        <v>3.3829770000000001E-4</v>
      </c>
      <c r="F1527" s="8">
        <v>16.671707999999999</v>
      </c>
      <c r="G1527" s="3" t="s">
        <v>74</v>
      </c>
      <c r="H1527" s="4">
        <f t="shared" si="23"/>
        <v>5.6400004714715997E-3</v>
      </c>
    </row>
    <row r="1528" spans="1:8" ht="15.75">
      <c r="A1528" s="13">
        <v>1519</v>
      </c>
      <c r="B1528" s="3" t="s">
        <v>3106</v>
      </c>
      <c r="C1528" s="3" t="s">
        <v>3107</v>
      </c>
      <c r="D1528" s="3" t="s">
        <v>114</v>
      </c>
      <c r="E1528" s="9">
        <v>1.8600000000000001E-3</v>
      </c>
      <c r="F1528" s="8">
        <v>104.958</v>
      </c>
      <c r="G1528" s="3" t="s">
        <v>79</v>
      </c>
      <c r="H1528" s="4">
        <f t="shared" si="23"/>
        <v>0.19522188000000001</v>
      </c>
    </row>
    <row r="1529" spans="1:8" ht="15.75">
      <c r="A1529" s="13">
        <v>1520</v>
      </c>
      <c r="B1529" s="3" t="s">
        <v>3108</v>
      </c>
      <c r="C1529" s="3" t="s">
        <v>3109</v>
      </c>
      <c r="D1529" s="3" t="s">
        <v>114</v>
      </c>
      <c r="E1529" s="9">
        <v>6.2E-4</v>
      </c>
      <c r="F1529" s="8">
        <v>76</v>
      </c>
      <c r="G1529" s="3" t="s">
        <v>73</v>
      </c>
      <c r="H1529" s="4">
        <f t="shared" si="23"/>
        <v>4.7120000000000002E-2</v>
      </c>
    </row>
    <row r="1530" spans="1:8" ht="15.75">
      <c r="A1530" s="13">
        <v>1521</v>
      </c>
      <c r="B1530" s="3" t="s">
        <v>3110</v>
      </c>
      <c r="C1530" s="3" t="s">
        <v>3111</v>
      </c>
      <c r="D1530" s="3" t="s">
        <v>114</v>
      </c>
      <c r="E1530" s="9">
        <v>7.3746309999999998E-4</v>
      </c>
      <c r="F1530" s="8">
        <v>4339.2</v>
      </c>
      <c r="G1530" s="3" t="s">
        <v>73</v>
      </c>
      <c r="H1530" s="4">
        <f t="shared" si="23"/>
        <v>3.1999998835199999</v>
      </c>
    </row>
    <row r="1531" spans="1:8" ht="15.75">
      <c r="A1531" s="13">
        <v>1522</v>
      </c>
      <c r="B1531" s="3" t="s">
        <v>3112</v>
      </c>
      <c r="C1531" s="3" t="s">
        <v>3113</v>
      </c>
      <c r="D1531" s="3" t="s">
        <v>114</v>
      </c>
      <c r="E1531" s="9">
        <v>3.5555555999999999E-3</v>
      </c>
      <c r="F1531" s="8">
        <v>3.9375</v>
      </c>
      <c r="G1531" s="3" t="s">
        <v>74</v>
      </c>
      <c r="H1531" s="4">
        <f t="shared" si="23"/>
        <v>1.4000000174999999E-2</v>
      </c>
    </row>
    <row r="1532" spans="1:8" ht="15.75">
      <c r="A1532" s="13">
        <v>1523</v>
      </c>
      <c r="B1532" s="3" t="s">
        <v>3114</v>
      </c>
      <c r="C1532" s="3" t="s">
        <v>3115</v>
      </c>
      <c r="D1532" s="3" t="s">
        <v>114</v>
      </c>
      <c r="E1532" s="9">
        <v>0</v>
      </c>
      <c r="F1532" s="8">
        <v>484.98950000000002</v>
      </c>
      <c r="G1532" s="3" t="s">
        <v>75</v>
      </c>
      <c r="H1532" s="4">
        <f t="shared" si="23"/>
        <v>0</v>
      </c>
    </row>
    <row r="1533" spans="1:8" ht="15.75">
      <c r="A1533" s="13">
        <v>1524</v>
      </c>
      <c r="B1533" s="3" t="s">
        <v>3116</v>
      </c>
      <c r="C1533" s="3" t="s">
        <v>3117</v>
      </c>
      <c r="D1533" s="3" t="s">
        <v>114</v>
      </c>
      <c r="E1533" s="9">
        <v>0</v>
      </c>
      <c r="F1533" s="8">
        <v>14.825279999999999</v>
      </c>
      <c r="G1533" s="3" t="s">
        <v>75</v>
      </c>
      <c r="H1533" s="4">
        <f t="shared" si="23"/>
        <v>0</v>
      </c>
    </row>
    <row r="1534" spans="1:8" ht="15.75">
      <c r="A1534" s="13">
        <v>1525</v>
      </c>
      <c r="B1534" s="3" t="s">
        <v>3118</v>
      </c>
      <c r="C1534" s="3" t="s">
        <v>3119</v>
      </c>
      <c r="D1534" s="3" t="s">
        <v>114</v>
      </c>
      <c r="E1534" s="9">
        <v>4.2166666999999998E-3</v>
      </c>
      <c r="F1534" s="8">
        <v>79.2</v>
      </c>
      <c r="G1534" s="3" t="s">
        <v>76</v>
      </c>
      <c r="H1534" s="4">
        <f t="shared" si="23"/>
        <v>0.33396000263999998</v>
      </c>
    </row>
    <row r="1535" spans="1:8" ht="15.75">
      <c r="A1535" s="13">
        <v>1526</v>
      </c>
      <c r="B1535" s="3" t="s">
        <v>3120</v>
      </c>
      <c r="C1535" s="3" t="s">
        <v>3121</v>
      </c>
      <c r="D1535" s="3" t="s">
        <v>114</v>
      </c>
      <c r="E1535" s="13"/>
      <c r="F1535" s="8">
        <v>0</v>
      </c>
      <c r="G1535" s="3" t="s">
        <v>79</v>
      </c>
      <c r="H1535" s="4">
        <f t="shared" si="23"/>
        <v>0</v>
      </c>
    </row>
    <row r="1536" spans="1:8" ht="15.75">
      <c r="A1536" s="13">
        <v>1527</v>
      </c>
      <c r="B1536" s="3" t="s">
        <v>3122</v>
      </c>
      <c r="C1536" s="3" t="s">
        <v>3123</v>
      </c>
      <c r="D1536" s="3" t="s">
        <v>114</v>
      </c>
      <c r="E1536" s="9">
        <v>0</v>
      </c>
      <c r="F1536" s="8">
        <v>25</v>
      </c>
      <c r="G1536" s="3" t="s">
        <v>74</v>
      </c>
      <c r="H1536" s="4">
        <f t="shared" si="23"/>
        <v>0</v>
      </c>
    </row>
    <row r="1537" spans="1:8" ht="15.75">
      <c r="A1537" s="13">
        <v>1528</v>
      </c>
      <c r="B1537" s="3" t="s">
        <v>3124</v>
      </c>
      <c r="C1537" s="3" t="s">
        <v>3125</v>
      </c>
      <c r="D1537" s="3" t="s">
        <v>114</v>
      </c>
      <c r="E1537" s="9">
        <v>0</v>
      </c>
      <c r="F1537" s="8">
        <v>10.5</v>
      </c>
      <c r="G1537" s="3" t="s">
        <v>75</v>
      </c>
      <c r="H1537" s="4">
        <f t="shared" si="23"/>
        <v>0</v>
      </c>
    </row>
    <row r="1538" spans="1:8" ht="15.75">
      <c r="A1538" s="13">
        <v>1529</v>
      </c>
      <c r="B1538" s="3" t="s">
        <v>3126</v>
      </c>
      <c r="C1538" s="3" t="s">
        <v>3127</v>
      </c>
      <c r="D1538" s="3" t="s">
        <v>114</v>
      </c>
      <c r="E1538" s="9">
        <v>0</v>
      </c>
      <c r="F1538" s="8">
        <v>75.424999999999997</v>
      </c>
      <c r="G1538" s="3" t="s">
        <v>74</v>
      </c>
      <c r="H1538" s="4">
        <f t="shared" si="23"/>
        <v>0</v>
      </c>
    </row>
    <row r="1539" spans="1:8" ht="15.75">
      <c r="A1539" s="13">
        <v>1530</v>
      </c>
      <c r="B1539" s="3" t="s">
        <v>3128</v>
      </c>
      <c r="C1539" s="3" t="s">
        <v>3129</v>
      </c>
      <c r="D1539" s="3" t="s">
        <v>114</v>
      </c>
      <c r="E1539" s="9">
        <v>0</v>
      </c>
      <c r="F1539" s="8">
        <v>10.4</v>
      </c>
      <c r="G1539" s="3" t="s">
        <v>74</v>
      </c>
      <c r="H1539" s="4">
        <f t="shared" si="23"/>
        <v>0</v>
      </c>
    </row>
    <row r="1540" spans="1:8" ht="15.75">
      <c r="A1540" s="13">
        <v>1531</v>
      </c>
      <c r="B1540" s="3" t="s">
        <v>3130</v>
      </c>
      <c r="C1540" s="3" t="s">
        <v>3131</v>
      </c>
      <c r="D1540" s="3" t="s">
        <v>114</v>
      </c>
      <c r="E1540" s="9">
        <v>0</v>
      </c>
      <c r="F1540" s="8">
        <v>48.300161000000003</v>
      </c>
      <c r="G1540" s="3" t="s">
        <v>76</v>
      </c>
      <c r="H1540" s="4">
        <f t="shared" si="23"/>
        <v>0</v>
      </c>
    </row>
    <row r="1541" spans="1:8" ht="15.75">
      <c r="A1541" s="13">
        <v>1532</v>
      </c>
      <c r="B1541" s="3" t="s">
        <v>3132</v>
      </c>
      <c r="C1541" s="3" t="s">
        <v>3133</v>
      </c>
      <c r="D1541" s="3" t="s">
        <v>114</v>
      </c>
      <c r="E1541" s="9">
        <v>0</v>
      </c>
      <c r="F1541" s="8">
        <v>66</v>
      </c>
      <c r="G1541" s="3" t="s">
        <v>75</v>
      </c>
      <c r="H1541" s="4">
        <f t="shared" si="23"/>
        <v>0</v>
      </c>
    </row>
    <row r="1542" spans="1:8" ht="15.75">
      <c r="A1542" s="13">
        <v>1533</v>
      </c>
      <c r="B1542" s="3" t="s">
        <v>3134</v>
      </c>
      <c r="C1542" s="3" t="s">
        <v>3135</v>
      </c>
      <c r="D1542" s="3" t="s">
        <v>114</v>
      </c>
      <c r="E1542" s="9">
        <v>0</v>
      </c>
      <c r="F1542" s="8">
        <v>175.5</v>
      </c>
      <c r="G1542" s="3" t="s">
        <v>73</v>
      </c>
      <c r="H1542" s="4">
        <f t="shared" si="23"/>
        <v>0</v>
      </c>
    </row>
    <row r="1543" spans="1:8" ht="15.75">
      <c r="A1543" s="13">
        <v>1534</v>
      </c>
      <c r="B1543" s="3" t="s">
        <v>3136</v>
      </c>
      <c r="C1543" s="3" t="s">
        <v>3137</v>
      </c>
      <c r="D1543" s="3" t="s">
        <v>114</v>
      </c>
      <c r="E1543" s="9">
        <v>2.2583707299999999E-2</v>
      </c>
      <c r="F1543" s="8">
        <v>649.85</v>
      </c>
      <c r="G1543" s="3" t="s">
        <v>79</v>
      </c>
      <c r="H1543" s="4">
        <f t="shared" si="23"/>
        <v>14.676022188905</v>
      </c>
    </row>
    <row r="1544" spans="1:8" ht="15.75">
      <c r="A1544" s="13">
        <v>1535</v>
      </c>
      <c r="B1544" s="3" t="s">
        <v>3138</v>
      </c>
      <c r="C1544" s="3" t="s">
        <v>3139</v>
      </c>
      <c r="D1544" s="3" t="s">
        <v>114</v>
      </c>
      <c r="E1544" s="9">
        <v>0</v>
      </c>
      <c r="F1544" s="8">
        <v>874.49760000000003</v>
      </c>
      <c r="G1544" s="3" t="s">
        <v>74</v>
      </c>
      <c r="H1544" s="4">
        <f t="shared" si="23"/>
        <v>0</v>
      </c>
    </row>
    <row r="1545" spans="1:8" ht="15.75">
      <c r="A1545" s="13">
        <v>1536</v>
      </c>
      <c r="B1545" s="3" t="s">
        <v>3140</v>
      </c>
      <c r="C1545" s="3" t="s">
        <v>3141</v>
      </c>
      <c r="D1545" s="3" t="s">
        <v>114</v>
      </c>
      <c r="E1545" s="9">
        <v>0</v>
      </c>
      <c r="F1545" s="8">
        <v>320.45</v>
      </c>
      <c r="G1545" s="3" t="s">
        <v>75</v>
      </c>
      <c r="H1545" s="4">
        <f t="shared" si="23"/>
        <v>0</v>
      </c>
    </row>
    <row r="1546" spans="1:8" ht="15.75">
      <c r="A1546" s="13">
        <v>1537</v>
      </c>
      <c r="B1546" s="3" t="s">
        <v>3142</v>
      </c>
      <c r="C1546" s="3" t="s">
        <v>3143</v>
      </c>
      <c r="D1546" s="3" t="s">
        <v>114</v>
      </c>
      <c r="E1546" s="9">
        <v>1.8909039999999999E-4</v>
      </c>
      <c r="F1546" s="8">
        <v>2617.6468359999999</v>
      </c>
      <c r="G1546" s="3" t="s">
        <v>79</v>
      </c>
      <c r="H1546" s="4">
        <f t="shared" si="23"/>
        <v>0.49497188727797437</v>
      </c>
    </row>
    <row r="1547" spans="1:8" ht="15.75">
      <c r="A1547" s="13">
        <v>1538</v>
      </c>
      <c r="B1547" s="3" t="s">
        <v>3144</v>
      </c>
      <c r="C1547" s="3" t="s">
        <v>3145</v>
      </c>
      <c r="D1547" s="3" t="s">
        <v>114</v>
      </c>
      <c r="E1547" s="9">
        <v>0</v>
      </c>
      <c r="F1547" s="8">
        <v>74.547701599999996</v>
      </c>
      <c r="G1547" s="3" t="s">
        <v>75</v>
      </c>
      <c r="H1547" s="4">
        <f t="shared" ref="H1547:H1610" si="24">E1547*F1547</f>
        <v>0</v>
      </c>
    </row>
    <row r="1548" spans="1:8" ht="15.75">
      <c r="A1548" s="13">
        <v>1539</v>
      </c>
      <c r="B1548" s="3" t="s">
        <v>3146</v>
      </c>
      <c r="C1548" s="3" t="s">
        <v>3147</v>
      </c>
      <c r="D1548" s="3" t="s">
        <v>114</v>
      </c>
      <c r="E1548" s="13"/>
      <c r="F1548" s="8">
        <v>0</v>
      </c>
      <c r="G1548" s="3" t="s">
        <v>74</v>
      </c>
      <c r="H1548" s="4">
        <f t="shared" si="24"/>
        <v>0</v>
      </c>
    </row>
    <row r="1549" spans="1:8" ht="15.75">
      <c r="A1549" s="13">
        <v>1540</v>
      </c>
      <c r="B1549" s="3" t="s">
        <v>3148</v>
      </c>
      <c r="C1549" s="3" t="s">
        <v>3149</v>
      </c>
      <c r="D1549" s="3" t="s">
        <v>114</v>
      </c>
      <c r="E1549" s="13"/>
      <c r="F1549" s="8">
        <v>0</v>
      </c>
      <c r="G1549" s="3" t="s">
        <v>73</v>
      </c>
      <c r="H1549" s="4">
        <f t="shared" si="24"/>
        <v>0</v>
      </c>
    </row>
    <row r="1550" spans="1:8" ht="15.75">
      <c r="A1550" s="13">
        <v>1541</v>
      </c>
      <c r="B1550" s="3" t="s">
        <v>3150</v>
      </c>
      <c r="C1550" s="3" t="s">
        <v>3151</v>
      </c>
      <c r="D1550" s="3" t="s">
        <v>114</v>
      </c>
      <c r="E1550" s="9">
        <v>2.3982391499999998E-2</v>
      </c>
      <c r="F1550" s="8">
        <v>17.503450397999998</v>
      </c>
      <c r="G1550" s="3" t="s">
        <v>73</v>
      </c>
      <c r="H1550" s="4">
        <f t="shared" si="24"/>
        <v>0.41977460004566675</v>
      </c>
    </row>
    <row r="1551" spans="1:8" ht="15.75">
      <c r="A1551" s="13">
        <v>1542</v>
      </c>
      <c r="B1551" s="3" t="s">
        <v>3152</v>
      </c>
      <c r="C1551" s="3" t="s">
        <v>3153</v>
      </c>
      <c r="D1551" s="3" t="s">
        <v>114</v>
      </c>
      <c r="E1551" s="9">
        <v>0</v>
      </c>
      <c r="F1551" s="8">
        <v>3333.6340901160002</v>
      </c>
      <c r="G1551" s="3" t="s">
        <v>81</v>
      </c>
      <c r="H1551" s="4">
        <f t="shared" si="24"/>
        <v>0</v>
      </c>
    </row>
    <row r="1552" spans="1:8" ht="15.75">
      <c r="A1552" s="13">
        <v>1543</v>
      </c>
      <c r="B1552" s="3" t="s">
        <v>3154</v>
      </c>
      <c r="C1552" s="3" t="s">
        <v>3155</v>
      </c>
      <c r="D1552" s="3" t="s">
        <v>114</v>
      </c>
      <c r="E1552" s="9">
        <v>0</v>
      </c>
      <c r="F1552" s="8">
        <v>17.25</v>
      </c>
      <c r="G1552" s="3" t="s">
        <v>74</v>
      </c>
      <c r="H1552" s="4">
        <f t="shared" si="24"/>
        <v>0</v>
      </c>
    </row>
    <row r="1553" spans="1:8" ht="15.75">
      <c r="A1553" s="13">
        <v>1544</v>
      </c>
      <c r="B1553" s="3" t="s">
        <v>3156</v>
      </c>
      <c r="C1553" s="3" t="s">
        <v>3157</v>
      </c>
      <c r="D1553" s="3" t="s">
        <v>114</v>
      </c>
      <c r="E1553" s="9">
        <v>0</v>
      </c>
      <c r="F1553" s="8">
        <v>83.4</v>
      </c>
      <c r="G1553" s="3" t="s">
        <v>74</v>
      </c>
      <c r="H1553" s="4">
        <f t="shared" si="24"/>
        <v>0</v>
      </c>
    </row>
    <row r="1554" spans="1:8" ht="15.75">
      <c r="A1554" s="13">
        <v>1545</v>
      </c>
      <c r="B1554" s="3" t="s">
        <v>3158</v>
      </c>
      <c r="C1554" s="3" t="s">
        <v>3159</v>
      </c>
      <c r="D1554" s="3" t="s">
        <v>114</v>
      </c>
      <c r="E1554" s="9">
        <v>6.6901410000000004E-4</v>
      </c>
      <c r="F1554" s="8">
        <v>290.4468</v>
      </c>
      <c r="G1554" s="3" t="s">
        <v>76</v>
      </c>
      <c r="H1554" s="4">
        <f t="shared" si="24"/>
        <v>0.19431300449988001</v>
      </c>
    </row>
    <row r="1555" spans="1:8" ht="15.75">
      <c r="A1555" s="13">
        <v>1546</v>
      </c>
      <c r="B1555" s="3" t="s">
        <v>3160</v>
      </c>
      <c r="C1555" s="3" t="s">
        <v>3161</v>
      </c>
      <c r="D1555" s="3" t="s">
        <v>114</v>
      </c>
      <c r="E1555" s="9">
        <v>0.3603847731</v>
      </c>
      <c r="F1555" s="8">
        <v>650.12077436000004</v>
      </c>
      <c r="G1555" s="3" t="s">
        <v>73</v>
      </c>
      <c r="H1555" s="4">
        <f t="shared" si="24"/>
        <v>234.29362775532491</v>
      </c>
    </row>
    <row r="1556" spans="1:8" ht="15.75">
      <c r="A1556" s="13">
        <v>1547</v>
      </c>
      <c r="B1556" s="3" t="s">
        <v>3162</v>
      </c>
      <c r="C1556" s="3" t="s">
        <v>3163</v>
      </c>
      <c r="D1556" s="3" t="s">
        <v>114</v>
      </c>
      <c r="E1556" s="9">
        <v>5.0000000000000002E-5</v>
      </c>
      <c r="F1556" s="8">
        <v>51.527999999999999</v>
      </c>
      <c r="G1556" s="3" t="s">
        <v>74</v>
      </c>
      <c r="H1556" s="4">
        <f t="shared" si="24"/>
        <v>2.5764E-3</v>
      </c>
    </row>
    <row r="1557" spans="1:8" ht="15.75">
      <c r="A1557" s="13">
        <v>1548</v>
      </c>
      <c r="B1557" s="3" t="s">
        <v>3164</v>
      </c>
      <c r="C1557" s="3" t="s">
        <v>3165</v>
      </c>
      <c r="D1557" s="3" t="s">
        <v>114</v>
      </c>
      <c r="E1557" s="9">
        <v>0</v>
      </c>
      <c r="F1557" s="8">
        <v>47.872500000000002</v>
      </c>
      <c r="G1557" s="3" t="s">
        <v>75</v>
      </c>
      <c r="H1557" s="4">
        <f t="shared" si="24"/>
        <v>0</v>
      </c>
    </row>
    <row r="1558" spans="1:8" ht="15.75">
      <c r="A1558" s="13">
        <v>1549</v>
      </c>
      <c r="B1558" s="3" t="s">
        <v>3166</v>
      </c>
      <c r="C1558" s="3" t="s">
        <v>3167</v>
      </c>
      <c r="D1558" s="3" t="s">
        <v>114</v>
      </c>
      <c r="E1558" s="9">
        <v>0</v>
      </c>
      <c r="F1558" s="8">
        <v>192.5</v>
      </c>
      <c r="G1558" s="3" t="s">
        <v>73</v>
      </c>
      <c r="H1558" s="4">
        <f t="shared" si="24"/>
        <v>0</v>
      </c>
    </row>
    <row r="1559" spans="1:8" ht="15.75">
      <c r="A1559" s="13">
        <v>1550</v>
      </c>
      <c r="B1559" s="3" t="s">
        <v>3168</v>
      </c>
      <c r="C1559" s="3" t="s">
        <v>3169</v>
      </c>
      <c r="D1559" s="3" t="s">
        <v>114</v>
      </c>
      <c r="E1559" s="9">
        <v>1.3086420000000001E-3</v>
      </c>
      <c r="F1559" s="8">
        <v>39.113909999999997</v>
      </c>
      <c r="G1559" s="3" t="s">
        <v>74</v>
      </c>
      <c r="H1559" s="4">
        <f t="shared" si="24"/>
        <v>5.1186105410219999E-2</v>
      </c>
    </row>
    <row r="1560" spans="1:8" ht="15.75">
      <c r="A1560" s="13">
        <v>1551</v>
      </c>
      <c r="B1560" s="3" t="s">
        <v>3170</v>
      </c>
      <c r="C1560" s="3" t="s">
        <v>3171</v>
      </c>
      <c r="D1560" s="3" t="s">
        <v>114</v>
      </c>
      <c r="E1560" s="9">
        <v>1.3513913000000001E-3</v>
      </c>
      <c r="F1560" s="8">
        <v>92</v>
      </c>
      <c r="G1560" s="3" t="s">
        <v>82</v>
      </c>
      <c r="H1560" s="4">
        <f t="shared" si="24"/>
        <v>0.1243279996</v>
      </c>
    </row>
    <row r="1561" spans="1:8" ht="15.75">
      <c r="A1561" s="13">
        <v>1552</v>
      </c>
      <c r="B1561" s="3" t="s">
        <v>3172</v>
      </c>
      <c r="C1561" s="3" t="s">
        <v>3173</v>
      </c>
      <c r="D1561" s="3" t="s">
        <v>114</v>
      </c>
      <c r="E1561" s="9">
        <v>0</v>
      </c>
      <c r="F1561" s="8">
        <v>33.5</v>
      </c>
      <c r="G1561" s="3" t="s">
        <v>75</v>
      </c>
      <c r="H1561" s="4">
        <f t="shared" si="24"/>
        <v>0</v>
      </c>
    </row>
    <row r="1562" spans="1:8" ht="15.75">
      <c r="A1562" s="13">
        <v>1553</v>
      </c>
      <c r="B1562" s="3" t="s">
        <v>3174</v>
      </c>
      <c r="C1562" s="3" t="s">
        <v>3175</v>
      </c>
      <c r="D1562" s="3" t="s">
        <v>114</v>
      </c>
      <c r="E1562" s="9">
        <v>0</v>
      </c>
      <c r="F1562" s="8">
        <v>98.272293000000005</v>
      </c>
      <c r="G1562" s="3" t="s">
        <v>74</v>
      </c>
      <c r="H1562" s="4">
        <f t="shared" si="24"/>
        <v>0</v>
      </c>
    </row>
    <row r="1563" spans="1:8" ht="15.75">
      <c r="A1563" s="13">
        <v>1554</v>
      </c>
      <c r="B1563" s="3" t="s">
        <v>3176</v>
      </c>
      <c r="C1563" s="3" t="s">
        <v>3177</v>
      </c>
      <c r="D1563" s="3" t="s">
        <v>114</v>
      </c>
      <c r="E1563" s="9">
        <v>6.3991500000000002E-3</v>
      </c>
      <c r="F1563" s="8">
        <v>10.270114</v>
      </c>
      <c r="G1563" s="3" t="s">
        <v>74</v>
      </c>
      <c r="H1563" s="4">
        <f t="shared" si="24"/>
        <v>6.5720000003099993E-2</v>
      </c>
    </row>
    <row r="1564" spans="1:8" ht="15.75">
      <c r="A1564" s="13">
        <v>1555</v>
      </c>
      <c r="B1564" s="3" t="s">
        <v>3178</v>
      </c>
      <c r="C1564" s="3" t="s">
        <v>3179</v>
      </c>
      <c r="D1564" s="3" t="s">
        <v>114</v>
      </c>
      <c r="E1564" s="13"/>
      <c r="F1564" s="8">
        <v>0</v>
      </c>
      <c r="G1564" s="3" t="s">
        <v>77</v>
      </c>
      <c r="H1564" s="4">
        <f t="shared" si="24"/>
        <v>0</v>
      </c>
    </row>
    <row r="1565" spans="1:8" ht="15.75">
      <c r="A1565" s="13">
        <v>1556</v>
      </c>
      <c r="B1565" s="3" t="s">
        <v>3180</v>
      </c>
      <c r="C1565" s="3" t="s">
        <v>3181</v>
      </c>
      <c r="D1565" s="3" t="s">
        <v>114</v>
      </c>
      <c r="E1565" s="9">
        <v>7.3036363600000001E-2</v>
      </c>
      <c r="F1565" s="8">
        <v>115.25030592</v>
      </c>
      <c r="G1565" s="3" t="s">
        <v>74</v>
      </c>
      <c r="H1565" s="4">
        <f t="shared" si="24"/>
        <v>8.4174632481843528</v>
      </c>
    </row>
    <row r="1566" spans="1:8" ht="15.75">
      <c r="A1566" s="13">
        <v>1557</v>
      </c>
      <c r="B1566" s="3" t="s">
        <v>3182</v>
      </c>
      <c r="C1566" s="3" t="s">
        <v>3183</v>
      </c>
      <c r="D1566" s="3" t="s">
        <v>114</v>
      </c>
      <c r="E1566" s="9">
        <v>0</v>
      </c>
      <c r="F1566" s="8">
        <v>14.16</v>
      </c>
      <c r="G1566" s="3" t="s">
        <v>74</v>
      </c>
      <c r="H1566" s="4">
        <f t="shared" si="24"/>
        <v>0</v>
      </c>
    </row>
    <row r="1567" spans="1:8" ht="15.75">
      <c r="A1567" s="13">
        <v>1558</v>
      </c>
      <c r="B1567" s="3" t="s">
        <v>3184</v>
      </c>
      <c r="C1567" s="3" t="s">
        <v>3185</v>
      </c>
      <c r="D1567" s="3" t="s">
        <v>114</v>
      </c>
      <c r="E1567" s="9">
        <v>0</v>
      </c>
      <c r="F1567" s="8">
        <v>13.233879</v>
      </c>
      <c r="G1567" s="3" t="s">
        <v>74</v>
      </c>
      <c r="H1567" s="4">
        <f t="shared" si="24"/>
        <v>0</v>
      </c>
    </row>
    <row r="1568" spans="1:8" ht="15.75">
      <c r="A1568" s="13">
        <v>1559</v>
      </c>
      <c r="B1568" s="3" t="s">
        <v>3186</v>
      </c>
      <c r="C1568" s="3" t="s">
        <v>3187</v>
      </c>
      <c r="D1568" s="3" t="s">
        <v>114</v>
      </c>
      <c r="E1568" s="9">
        <v>0.4446882211</v>
      </c>
      <c r="F1568" s="8">
        <v>1530.2257465800001</v>
      </c>
      <c r="G1568" s="3" t="s">
        <v>73</v>
      </c>
      <c r="H1568" s="4">
        <f t="shared" si="24"/>
        <v>680.47336512807965</v>
      </c>
    </row>
    <row r="1569" spans="1:8" ht="15.75">
      <c r="A1569" s="13">
        <v>1560</v>
      </c>
      <c r="B1569" s="3" t="s">
        <v>3188</v>
      </c>
      <c r="C1569" s="3" t="s">
        <v>3189</v>
      </c>
      <c r="D1569" s="3" t="s">
        <v>114</v>
      </c>
      <c r="E1569" s="9">
        <v>4.83333E-5</v>
      </c>
      <c r="F1569" s="8">
        <v>2.411999598</v>
      </c>
      <c r="G1569" s="3" t="s">
        <v>75</v>
      </c>
      <c r="H1569" s="4">
        <f t="shared" si="24"/>
        <v>1.165799001700134E-4</v>
      </c>
    </row>
    <row r="1570" spans="1:8" ht="15.75">
      <c r="A1570" s="13">
        <v>1561</v>
      </c>
      <c r="B1570" s="3" t="s">
        <v>3190</v>
      </c>
      <c r="C1570" s="3" t="s">
        <v>3191</v>
      </c>
      <c r="D1570" s="3" t="s">
        <v>114</v>
      </c>
      <c r="E1570" s="9">
        <v>6.9936618000000002E-3</v>
      </c>
      <c r="F1570" s="8">
        <v>9.7187999999999999</v>
      </c>
      <c r="G1570" s="3" t="s">
        <v>74</v>
      </c>
      <c r="H1570" s="4">
        <f t="shared" si="24"/>
        <v>6.797000030184E-2</v>
      </c>
    </row>
    <row r="1571" spans="1:8" ht="15.75">
      <c r="A1571" s="13">
        <v>1562</v>
      </c>
      <c r="B1571" s="3" t="s">
        <v>3192</v>
      </c>
      <c r="C1571" s="3" t="s">
        <v>3193</v>
      </c>
      <c r="D1571" s="3" t="s">
        <v>114</v>
      </c>
      <c r="E1571" s="9">
        <v>0</v>
      </c>
      <c r="F1571" s="8">
        <v>1028.8125</v>
      </c>
      <c r="G1571" s="3" t="s">
        <v>73</v>
      </c>
      <c r="H1571" s="4">
        <f t="shared" si="24"/>
        <v>0</v>
      </c>
    </row>
    <row r="1572" spans="1:8" ht="15.75">
      <c r="A1572" s="13">
        <v>1563</v>
      </c>
      <c r="B1572" s="3" t="s">
        <v>3194</v>
      </c>
      <c r="C1572" s="3" t="s">
        <v>3195</v>
      </c>
      <c r="D1572" s="3" t="s">
        <v>114</v>
      </c>
      <c r="E1572" s="9">
        <v>0</v>
      </c>
      <c r="F1572" s="8">
        <v>185.22</v>
      </c>
      <c r="G1572" s="3" t="s">
        <v>79</v>
      </c>
      <c r="H1572" s="4">
        <f t="shared" si="24"/>
        <v>0</v>
      </c>
    </row>
    <row r="1573" spans="1:8" ht="15.75">
      <c r="A1573" s="13">
        <v>1564</v>
      </c>
      <c r="B1573" s="3" t="s">
        <v>3196</v>
      </c>
      <c r="C1573" s="3" t="s">
        <v>3197</v>
      </c>
      <c r="D1573" s="3" t="s">
        <v>114</v>
      </c>
      <c r="E1573" s="9">
        <v>0</v>
      </c>
      <c r="F1573" s="8">
        <v>63.587299999999999</v>
      </c>
      <c r="G1573" s="3" t="s">
        <v>74</v>
      </c>
      <c r="H1573" s="4">
        <f t="shared" si="24"/>
        <v>0</v>
      </c>
    </row>
    <row r="1574" spans="1:8" ht="15.75">
      <c r="A1574" s="13">
        <v>1565</v>
      </c>
      <c r="B1574" s="3" t="s">
        <v>3198</v>
      </c>
      <c r="C1574" s="3" t="s">
        <v>3199</v>
      </c>
      <c r="D1574" s="3" t="s">
        <v>114</v>
      </c>
      <c r="E1574" s="9">
        <v>3.4846669999999999E-4</v>
      </c>
      <c r="F1574" s="8">
        <v>1740</v>
      </c>
      <c r="G1574" s="3" t="s">
        <v>74</v>
      </c>
      <c r="H1574" s="4">
        <f t="shared" si="24"/>
        <v>0.60633205800000001</v>
      </c>
    </row>
    <row r="1575" spans="1:8" ht="15.75">
      <c r="A1575" s="13">
        <v>1566</v>
      </c>
      <c r="B1575" s="3" t="s">
        <v>3200</v>
      </c>
      <c r="C1575" s="3" t="s">
        <v>3201</v>
      </c>
      <c r="D1575" s="3" t="s">
        <v>114</v>
      </c>
      <c r="E1575" s="9">
        <v>5.7227500000000001E-2</v>
      </c>
      <c r="F1575" s="8">
        <v>65.500020000000006</v>
      </c>
      <c r="G1575" s="3" t="s">
        <v>82</v>
      </c>
      <c r="H1575" s="4">
        <f t="shared" si="24"/>
        <v>3.7484023945500002</v>
      </c>
    </row>
    <row r="1576" spans="1:8" ht="15.75">
      <c r="A1576" s="13">
        <v>1567</v>
      </c>
      <c r="B1576" s="3" t="s">
        <v>3202</v>
      </c>
      <c r="C1576" s="3" t="s">
        <v>3203</v>
      </c>
      <c r="D1576" s="3" t="s">
        <v>114</v>
      </c>
      <c r="E1576" s="9">
        <v>5.2502857100000001E-2</v>
      </c>
      <c r="F1576" s="8">
        <v>146.737414</v>
      </c>
      <c r="G1576" s="3" t="s">
        <v>75</v>
      </c>
      <c r="H1576" s="4">
        <f t="shared" si="24"/>
        <v>7.7041334784655398</v>
      </c>
    </row>
    <row r="1577" spans="1:8" ht="15.75">
      <c r="A1577" s="13">
        <v>1568</v>
      </c>
      <c r="B1577" s="3" t="s">
        <v>3204</v>
      </c>
      <c r="C1577" s="3" t="s">
        <v>3205</v>
      </c>
      <c r="D1577" s="3" t="s">
        <v>114</v>
      </c>
      <c r="E1577" s="9">
        <v>7.5926230000000002E-4</v>
      </c>
      <c r="F1577" s="8">
        <v>387.44760000000002</v>
      </c>
      <c r="G1577" s="3" t="s">
        <v>73</v>
      </c>
      <c r="H1577" s="4">
        <f t="shared" si="24"/>
        <v>0.29417435590548002</v>
      </c>
    </row>
    <row r="1578" spans="1:8" ht="15.75">
      <c r="A1578" s="13">
        <v>1569</v>
      </c>
      <c r="B1578" s="3" t="s">
        <v>3206</v>
      </c>
      <c r="C1578" s="3" t="s">
        <v>3207</v>
      </c>
      <c r="D1578" s="3" t="s">
        <v>114</v>
      </c>
      <c r="E1578" s="9">
        <v>0</v>
      </c>
      <c r="F1578" s="8">
        <v>85</v>
      </c>
      <c r="G1578" s="3" t="s">
        <v>73</v>
      </c>
      <c r="H1578" s="4">
        <f t="shared" si="24"/>
        <v>0</v>
      </c>
    </row>
    <row r="1579" spans="1:8" ht="15.75">
      <c r="A1579" s="13">
        <v>1570</v>
      </c>
      <c r="B1579" s="3" t="s">
        <v>3208</v>
      </c>
      <c r="C1579" s="3" t="s">
        <v>3209</v>
      </c>
      <c r="D1579" s="3" t="s">
        <v>114</v>
      </c>
      <c r="E1579" s="9">
        <v>6.9260288000000001E-3</v>
      </c>
      <c r="F1579" s="8">
        <v>115.21754</v>
      </c>
      <c r="G1579" s="3" t="s">
        <v>77</v>
      </c>
      <c r="H1579" s="4">
        <f t="shared" si="24"/>
        <v>0.79800000030515206</v>
      </c>
    </row>
    <row r="1580" spans="1:8" ht="15.75">
      <c r="A1580" s="13">
        <v>1571</v>
      </c>
      <c r="B1580" s="3" t="s">
        <v>3210</v>
      </c>
      <c r="C1580" s="3" t="s">
        <v>3211</v>
      </c>
      <c r="D1580" s="3" t="s">
        <v>114</v>
      </c>
      <c r="E1580" s="13"/>
      <c r="F1580" s="8">
        <v>0</v>
      </c>
      <c r="G1580" s="3" t="s">
        <v>75</v>
      </c>
      <c r="H1580" s="4">
        <f t="shared" si="24"/>
        <v>0</v>
      </c>
    </row>
    <row r="1581" spans="1:8" ht="15.75">
      <c r="A1581" s="13">
        <v>1572</v>
      </c>
      <c r="B1581" s="3" t="s">
        <v>3212</v>
      </c>
      <c r="C1581" s="3" t="s">
        <v>3213</v>
      </c>
      <c r="D1581" s="3" t="s">
        <v>114</v>
      </c>
      <c r="E1581" s="9">
        <v>3.4974200000000001E-5</v>
      </c>
      <c r="F1581" s="8">
        <v>285.41022805</v>
      </c>
      <c r="G1581" s="3" t="s">
        <v>77</v>
      </c>
      <c r="H1581" s="4">
        <f t="shared" si="24"/>
        <v>9.9819943978663103E-3</v>
      </c>
    </row>
    <row r="1582" spans="1:8" ht="15.75">
      <c r="A1582" s="13">
        <v>1573</v>
      </c>
      <c r="B1582" s="3" t="s">
        <v>3214</v>
      </c>
      <c r="C1582" s="3" t="s">
        <v>3215</v>
      </c>
      <c r="D1582" s="3" t="s">
        <v>114</v>
      </c>
      <c r="E1582" s="9">
        <v>6.2823842000000003E-3</v>
      </c>
      <c r="F1582" s="8">
        <v>13.981863300000001</v>
      </c>
      <c r="G1582" s="3" t="s">
        <v>74</v>
      </c>
      <c r="H1582" s="4">
        <f t="shared" si="24"/>
        <v>8.7839437082479863E-2</v>
      </c>
    </row>
    <row r="1583" spans="1:8" ht="15.75">
      <c r="A1583" s="13">
        <v>1574</v>
      </c>
      <c r="B1583" s="3" t="s">
        <v>3216</v>
      </c>
      <c r="C1583" s="3" t="s">
        <v>3217</v>
      </c>
      <c r="D1583" s="3" t="s">
        <v>114</v>
      </c>
      <c r="E1583" s="9">
        <v>5.0226801000000003E-3</v>
      </c>
      <c r="F1583" s="8">
        <v>1658.6002120000001</v>
      </c>
      <c r="G1583" s="3" t="s">
        <v>74</v>
      </c>
      <c r="H1583" s="4">
        <f t="shared" si="24"/>
        <v>8.3306182786681813</v>
      </c>
    </row>
    <row r="1584" spans="1:8" ht="15.75">
      <c r="A1584" s="13">
        <v>1575</v>
      </c>
      <c r="B1584" s="3" t="s">
        <v>3218</v>
      </c>
      <c r="C1584" s="3" t="s">
        <v>3219</v>
      </c>
      <c r="D1584" s="3" t="s">
        <v>114</v>
      </c>
      <c r="E1584" s="9">
        <v>4.1600130800000003E-2</v>
      </c>
      <c r="F1584" s="8">
        <v>33.585650200000003</v>
      </c>
      <c r="G1584" s="3" t="s">
        <v>73</v>
      </c>
      <c r="H1584" s="4">
        <f t="shared" si="24"/>
        <v>1.3971674413230464</v>
      </c>
    </row>
    <row r="1585" spans="1:8" ht="15.75">
      <c r="A1585" s="13">
        <v>1576</v>
      </c>
      <c r="B1585" s="3" t="s">
        <v>3220</v>
      </c>
      <c r="C1585" s="3" t="s">
        <v>3221</v>
      </c>
      <c r="D1585" s="3" t="s">
        <v>114</v>
      </c>
      <c r="E1585" s="9">
        <v>1.25E-3</v>
      </c>
      <c r="F1585" s="8">
        <v>8.16</v>
      </c>
      <c r="G1585" s="3" t="s">
        <v>74</v>
      </c>
      <c r="H1585" s="4">
        <f t="shared" si="24"/>
        <v>1.0200000000000001E-2</v>
      </c>
    </row>
    <row r="1586" spans="1:8" ht="15.75">
      <c r="A1586" s="13">
        <v>1577</v>
      </c>
      <c r="B1586" s="3" t="s">
        <v>3222</v>
      </c>
      <c r="C1586" s="3" t="s">
        <v>3223</v>
      </c>
      <c r="D1586" s="3" t="s">
        <v>114</v>
      </c>
      <c r="E1586" s="9">
        <v>0</v>
      </c>
      <c r="F1586" s="8">
        <v>187.88</v>
      </c>
      <c r="G1586" s="3" t="s">
        <v>79</v>
      </c>
      <c r="H1586" s="4">
        <f t="shared" si="24"/>
        <v>0</v>
      </c>
    </row>
    <row r="1587" spans="1:8" ht="15.75">
      <c r="A1587" s="13">
        <v>1578</v>
      </c>
      <c r="B1587" s="3" t="s">
        <v>3224</v>
      </c>
      <c r="C1587" s="3" t="s">
        <v>3225</v>
      </c>
      <c r="D1587" s="3" t="s">
        <v>114</v>
      </c>
      <c r="E1587" s="9">
        <v>0</v>
      </c>
      <c r="F1587" s="8">
        <v>106.875</v>
      </c>
      <c r="G1587" s="3" t="s">
        <v>74</v>
      </c>
      <c r="H1587" s="4">
        <f t="shared" si="24"/>
        <v>0</v>
      </c>
    </row>
    <row r="1588" spans="1:8" ht="15.75">
      <c r="A1588" s="13">
        <v>1579</v>
      </c>
      <c r="B1588" s="3" t="s">
        <v>3226</v>
      </c>
      <c r="C1588" s="3" t="s">
        <v>3227</v>
      </c>
      <c r="D1588" s="3" t="s">
        <v>114</v>
      </c>
      <c r="E1588" s="9">
        <v>6.5631068000000002E-3</v>
      </c>
      <c r="F1588" s="8">
        <v>4.12</v>
      </c>
      <c r="G1588" s="3" t="s">
        <v>74</v>
      </c>
      <c r="H1588" s="4">
        <f t="shared" si="24"/>
        <v>2.7040000016000001E-2</v>
      </c>
    </row>
    <row r="1589" spans="1:8" ht="15.75">
      <c r="A1589" s="13">
        <v>1580</v>
      </c>
      <c r="B1589" s="3" t="s">
        <v>3228</v>
      </c>
      <c r="C1589" s="3" t="s">
        <v>3229</v>
      </c>
      <c r="D1589" s="3" t="s">
        <v>114</v>
      </c>
      <c r="E1589" s="9">
        <v>5.3903600699999998E-2</v>
      </c>
      <c r="F1589" s="8">
        <v>163.536215766</v>
      </c>
      <c r="G1589" s="3" t="s">
        <v>78</v>
      </c>
      <c r="H1589" s="4">
        <f t="shared" si="24"/>
        <v>8.8151908746395087</v>
      </c>
    </row>
    <row r="1590" spans="1:8" ht="15.75">
      <c r="A1590" s="13">
        <v>1581</v>
      </c>
      <c r="B1590" s="3" t="s">
        <v>3230</v>
      </c>
      <c r="C1590" s="3" t="s">
        <v>3231</v>
      </c>
      <c r="D1590" s="3" t="s">
        <v>114</v>
      </c>
      <c r="E1590" s="9">
        <v>1.9658250200000001E-2</v>
      </c>
      <c r="F1590" s="8">
        <v>14712.964705494</v>
      </c>
      <c r="G1590" s="3" t="s">
        <v>73</v>
      </c>
      <c r="H1590" s="4">
        <f t="shared" si="24"/>
        <v>289.23114136437039</v>
      </c>
    </row>
    <row r="1591" spans="1:8" ht="15.75">
      <c r="A1591" s="13">
        <v>1582</v>
      </c>
      <c r="B1591" s="3" t="s">
        <v>3232</v>
      </c>
      <c r="C1591" s="3" t="s">
        <v>3233</v>
      </c>
      <c r="D1591" s="3" t="s">
        <v>114</v>
      </c>
      <c r="E1591" s="9">
        <v>0</v>
      </c>
      <c r="F1591" s="8">
        <v>194.40711160000001</v>
      </c>
      <c r="G1591" s="3" t="s">
        <v>79</v>
      </c>
      <c r="H1591" s="4">
        <f t="shared" si="24"/>
        <v>0</v>
      </c>
    </row>
    <row r="1592" spans="1:8" ht="15.75">
      <c r="A1592" s="13">
        <v>1583</v>
      </c>
      <c r="B1592" s="3" t="s">
        <v>3234</v>
      </c>
      <c r="C1592" s="3" t="s">
        <v>3235</v>
      </c>
      <c r="D1592" s="3" t="s">
        <v>114</v>
      </c>
      <c r="E1592" s="9">
        <v>0</v>
      </c>
      <c r="F1592" s="8">
        <v>149.292</v>
      </c>
      <c r="G1592" s="3" t="s">
        <v>79</v>
      </c>
      <c r="H1592" s="4">
        <f t="shared" si="24"/>
        <v>0</v>
      </c>
    </row>
    <row r="1593" spans="1:8" ht="15.75">
      <c r="A1593" s="13">
        <v>1584</v>
      </c>
      <c r="B1593" s="3" t="s">
        <v>3236</v>
      </c>
      <c r="C1593" s="3" t="s">
        <v>3237</v>
      </c>
      <c r="D1593" s="3" t="s">
        <v>114</v>
      </c>
      <c r="E1593" s="9">
        <v>0</v>
      </c>
      <c r="F1593" s="8">
        <v>1463.6439287999999</v>
      </c>
      <c r="G1593" s="3" t="s">
        <v>79</v>
      </c>
      <c r="H1593" s="4">
        <f t="shared" si="24"/>
        <v>0</v>
      </c>
    </row>
    <row r="1594" spans="1:8" ht="15.75">
      <c r="A1594" s="13">
        <v>1585</v>
      </c>
      <c r="B1594" s="3" t="s">
        <v>3238</v>
      </c>
      <c r="C1594" s="3" t="s">
        <v>3239</v>
      </c>
      <c r="D1594" s="3" t="s">
        <v>114</v>
      </c>
      <c r="E1594" s="9">
        <v>1.9921657E-3</v>
      </c>
      <c r="F1594" s="8">
        <v>151.09184999999999</v>
      </c>
      <c r="G1594" s="3" t="s">
        <v>74</v>
      </c>
      <c r="H1594" s="4">
        <f t="shared" si="24"/>
        <v>0.301000001119545</v>
      </c>
    </row>
    <row r="1595" spans="1:8" ht="15.75">
      <c r="A1595" s="13">
        <v>1586</v>
      </c>
      <c r="B1595" s="3" t="s">
        <v>3240</v>
      </c>
      <c r="C1595" s="3" t="s">
        <v>3241</v>
      </c>
      <c r="D1595" s="3" t="s">
        <v>114</v>
      </c>
      <c r="E1595" s="9">
        <v>0</v>
      </c>
      <c r="F1595" s="8">
        <v>27.6</v>
      </c>
      <c r="G1595" s="3" t="s">
        <v>74</v>
      </c>
      <c r="H1595" s="4">
        <f t="shared" si="24"/>
        <v>0</v>
      </c>
    </row>
    <row r="1596" spans="1:8" ht="15.75">
      <c r="A1596" s="13">
        <v>1587</v>
      </c>
      <c r="B1596" s="3" t="s">
        <v>3242</v>
      </c>
      <c r="C1596" s="3" t="s">
        <v>3243</v>
      </c>
      <c r="D1596" s="3" t="s">
        <v>114</v>
      </c>
      <c r="E1596" s="9">
        <v>2.2222000000000001E-6</v>
      </c>
      <c r="F1596" s="8">
        <v>1035</v>
      </c>
      <c r="G1596" s="3" t="s">
        <v>75</v>
      </c>
      <c r="H1596" s="4">
        <f t="shared" si="24"/>
        <v>2.2999769999999999E-3</v>
      </c>
    </row>
    <row r="1597" spans="1:8" ht="15.75">
      <c r="A1597" s="13">
        <v>1588</v>
      </c>
      <c r="B1597" s="3" t="s">
        <v>3244</v>
      </c>
      <c r="C1597" s="3" t="s">
        <v>3245</v>
      </c>
      <c r="D1597" s="3" t="s">
        <v>114</v>
      </c>
      <c r="E1597" s="9">
        <v>0</v>
      </c>
      <c r="F1597" s="8">
        <v>85</v>
      </c>
      <c r="G1597" s="3" t="s">
        <v>74</v>
      </c>
      <c r="H1597" s="4">
        <f t="shared" si="24"/>
        <v>0</v>
      </c>
    </row>
    <row r="1598" spans="1:8" ht="15.75">
      <c r="A1598" s="13">
        <v>1589</v>
      </c>
      <c r="B1598" s="3" t="s">
        <v>3246</v>
      </c>
      <c r="C1598" s="3" t="s">
        <v>3247</v>
      </c>
      <c r="D1598" s="3" t="s">
        <v>114</v>
      </c>
      <c r="E1598" s="9">
        <v>9.3349999999999995E-3</v>
      </c>
      <c r="F1598" s="8">
        <v>5.0999999999999996</v>
      </c>
      <c r="G1598" s="3" t="s">
        <v>75</v>
      </c>
      <c r="H1598" s="4">
        <f t="shared" si="24"/>
        <v>4.7608499999999991E-2</v>
      </c>
    </row>
    <row r="1599" spans="1:8" ht="15.75">
      <c r="A1599" s="13">
        <v>1590</v>
      </c>
      <c r="B1599" s="3" t="s">
        <v>3248</v>
      </c>
      <c r="C1599" s="3" t="s">
        <v>3249</v>
      </c>
      <c r="D1599" s="3" t="s">
        <v>114</v>
      </c>
      <c r="E1599" s="9">
        <v>0</v>
      </c>
      <c r="F1599" s="8">
        <v>7.14</v>
      </c>
      <c r="G1599" s="3" t="s">
        <v>77</v>
      </c>
      <c r="H1599" s="4">
        <f t="shared" si="24"/>
        <v>0</v>
      </c>
    </row>
    <row r="1600" spans="1:8" ht="15.75">
      <c r="A1600" s="13">
        <v>1591</v>
      </c>
      <c r="B1600" s="3" t="s">
        <v>3250</v>
      </c>
      <c r="C1600" s="3" t="s">
        <v>3251</v>
      </c>
      <c r="D1600" s="3" t="s">
        <v>114</v>
      </c>
      <c r="E1600" s="9">
        <v>1.6319444400000001E-2</v>
      </c>
      <c r="F1600" s="8">
        <v>852.51398400000005</v>
      </c>
      <c r="G1600" s="3" t="s">
        <v>76</v>
      </c>
      <c r="H1600" s="4">
        <f t="shared" si="24"/>
        <v>13.912554562110492</v>
      </c>
    </row>
    <row r="1601" spans="1:8" ht="15.75">
      <c r="A1601" s="13">
        <v>1592</v>
      </c>
      <c r="B1601" s="3" t="s">
        <v>3252</v>
      </c>
      <c r="C1601" s="3" t="s">
        <v>3253</v>
      </c>
      <c r="D1601" s="3" t="s">
        <v>114</v>
      </c>
      <c r="E1601" s="9">
        <v>0</v>
      </c>
      <c r="F1601" s="8">
        <v>197.972466</v>
      </c>
      <c r="G1601" s="3" t="s">
        <v>79</v>
      </c>
      <c r="H1601" s="4">
        <f t="shared" si="24"/>
        <v>0</v>
      </c>
    </row>
    <row r="1602" spans="1:8" ht="15.75">
      <c r="A1602" s="13">
        <v>1593</v>
      </c>
      <c r="B1602" s="3" t="s">
        <v>3254</v>
      </c>
      <c r="C1602" s="3" t="s">
        <v>3255</v>
      </c>
      <c r="D1602" s="3" t="s">
        <v>114</v>
      </c>
      <c r="E1602" s="9">
        <v>0.88225245100000005</v>
      </c>
      <c r="F1602" s="8">
        <v>375.79400600000002</v>
      </c>
      <c r="G1602" s="3" t="s">
        <v>74</v>
      </c>
      <c r="H1602" s="4">
        <f t="shared" si="24"/>
        <v>331.54518286460876</v>
      </c>
    </row>
    <row r="1603" spans="1:8" ht="15.75">
      <c r="A1603" s="13">
        <v>1594</v>
      </c>
      <c r="B1603" s="3" t="s">
        <v>3256</v>
      </c>
      <c r="C1603" s="3" t="s">
        <v>3257</v>
      </c>
      <c r="D1603" s="3" t="s">
        <v>114</v>
      </c>
      <c r="E1603" s="9">
        <v>0</v>
      </c>
      <c r="F1603" s="8">
        <v>240</v>
      </c>
      <c r="G1603" s="3" t="s">
        <v>79</v>
      </c>
      <c r="H1603" s="4">
        <f t="shared" si="24"/>
        <v>0</v>
      </c>
    </row>
    <row r="1604" spans="1:8" ht="15.75">
      <c r="A1604" s="13">
        <v>1595</v>
      </c>
      <c r="B1604" s="3" t="s">
        <v>3258</v>
      </c>
      <c r="C1604" s="3" t="s">
        <v>3259</v>
      </c>
      <c r="D1604" s="3" t="s">
        <v>114</v>
      </c>
      <c r="E1604" s="9">
        <v>0</v>
      </c>
      <c r="F1604" s="8">
        <v>5.5</v>
      </c>
      <c r="G1604" s="3" t="s">
        <v>74</v>
      </c>
      <c r="H1604" s="4">
        <f t="shared" si="24"/>
        <v>0</v>
      </c>
    </row>
    <row r="1605" spans="1:8" ht="15.75">
      <c r="A1605" s="13">
        <v>1596</v>
      </c>
      <c r="B1605" s="3" t="s">
        <v>3260</v>
      </c>
      <c r="C1605" s="3" t="s">
        <v>3261</v>
      </c>
      <c r="D1605" s="3" t="s">
        <v>114</v>
      </c>
      <c r="E1605" s="9">
        <v>0</v>
      </c>
      <c r="F1605" s="8">
        <v>7.7796884000000004</v>
      </c>
      <c r="G1605" s="3" t="s">
        <v>74</v>
      </c>
      <c r="H1605" s="4">
        <f t="shared" si="24"/>
        <v>0</v>
      </c>
    </row>
    <row r="1606" spans="1:8" ht="15.75">
      <c r="A1606" s="13">
        <v>1597</v>
      </c>
      <c r="B1606" s="3" t="s">
        <v>3262</v>
      </c>
      <c r="C1606" s="3" t="s">
        <v>3263</v>
      </c>
      <c r="D1606" s="3" t="s">
        <v>114</v>
      </c>
      <c r="E1606" s="9">
        <v>4.1064681999999998E-2</v>
      </c>
      <c r="F1606" s="8">
        <v>2041.9381332</v>
      </c>
      <c r="G1606" s="3" t="s">
        <v>75</v>
      </c>
      <c r="H1606" s="4">
        <f t="shared" si="24"/>
        <v>83.851540103531647</v>
      </c>
    </row>
    <row r="1607" spans="1:8" ht="15.75">
      <c r="A1607" s="13">
        <v>1598</v>
      </c>
      <c r="B1607" s="3" t="s">
        <v>3264</v>
      </c>
      <c r="C1607" s="3" t="s">
        <v>3265</v>
      </c>
      <c r="D1607" s="3" t="s">
        <v>114</v>
      </c>
      <c r="E1607" s="9">
        <v>0.3764074074</v>
      </c>
      <c r="F1607" s="8">
        <v>24.3</v>
      </c>
      <c r="G1607" s="3" t="s">
        <v>75</v>
      </c>
      <c r="H1607" s="4">
        <f t="shared" si="24"/>
        <v>9.1466999998200009</v>
      </c>
    </row>
    <row r="1608" spans="1:8" ht="15.75">
      <c r="A1608" s="13">
        <v>1599</v>
      </c>
      <c r="B1608" s="3" t="s">
        <v>3266</v>
      </c>
      <c r="C1608" s="3" t="s">
        <v>3267</v>
      </c>
      <c r="D1608" s="3" t="s">
        <v>114</v>
      </c>
      <c r="E1608" s="9">
        <v>0.1906477241</v>
      </c>
      <c r="F1608" s="8">
        <v>564.36900000000003</v>
      </c>
      <c r="G1608" s="3" t="s">
        <v>75</v>
      </c>
      <c r="H1608" s="4">
        <f t="shared" si="24"/>
        <v>107.5956654025929</v>
      </c>
    </row>
    <row r="1609" spans="1:8" ht="15.75">
      <c r="A1609" s="13">
        <v>1600</v>
      </c>
      <c r="B1609" s="3" t="s">
        <v>3268</v>
      </c>
      <c r="C1609" s="3" t="s">
        <v>3269</v>
      </c>
      <c r="D1609" s="3" t="s">
        <v>114</v>
      </c>
      <c r="E1609" s="9">
        <v>0</v>
      </c>
      <c r="F1609" s="8">
        <v>655.63998140700005</v>
      </c>
      <c r="G1609" s="3" t="s">
        <v>74</v>
      </c>
      <c r="H1609" s="4">
        <f t="shared" si="24"/>
        <v>0</v>
      </c>
    </row>
    <row r="1610" spans="1:8" ht="15.75">
      <c r="A1610" s="13">
        <v>1601</v>
      </c>
      <c r="B1610" s="3" t="s">
        <v>3270</v>
      </c>
      <c r="C1610" s="3" t="s">
        <v>3271</v>
      </c>
      <c r="D1610" s="3" t="s">
        <v>114</v>
      </c>
      <c r="E1610" s="9">
        <v>0.19166666669999999</v>
      </c>
      <c r="F1610" s="8">
        <v>148.17599999999999</v>
      </c>
      <c r="G1610" s="3" t="s">
        <v>75</v>
      </c>
      <c r="H1610" s="4">
        <f t="shared" si="24"/>
        <v>28.400400004939197</v>
      </c>
    </row>
    <row r="1611" spans="1:8" ht="15.75">
      <c r="A1611" s="13">
        <v>1602</v>
      </c>
      <c r="B1611" s="3" t="s">
        <v>3272</v>
      </c>
      <c r="C1611" s="3" t="s">
        <v>3273</v>
      </c>
      <c r="D1611" s="3" t="s">
        <v>114</v>
      </c>
      <c r="E1611" s="9">
        <v>0</v>
      </c>
      <c r="F1611" s="8">
        <v>75.9991165</v>
      </c>
      <c r="G1611" s="3" t="s">
        <v>74</v>
      </c>
      <c r="H1611" s="4">
        <f t="shared" ref="H1611:H1674" si="25">E1611*F1611</f>
        <v>0</v>
      </c>
    </row>
    <row r="1612" spans="1:8" ht="15.75">
      <c r="A1612" s="13">
        <v>1603</v>
      </c>
      <c r="B1612" s="3" t="s">
        <v>3274</v>
      </c>
      <c r="C1612" s="3" t="s">
        <v>3275</v>
      </c>
      <c r="D1612" s="3" t="s">
        <v>114</v>
      </c>
      <c r="E1612" s="9">
        <v>0</v>
      </c>
      <c r="F1612" s="8">
        <v>47.46</v>
      </c>
      <c r="G1612" s="3" t="s">
        <v>74</v>
      </c>
      <c r="H1612" s="4">
        <f t="shared" si="25"/>
        <v>0</v>
      </c>
    </row>
    <row r="1613" spans="1:8" ht="15.75">
      <c r="A1613" s="13">
        <v>1604</v>
      </c>
      <c r="B1613" s="3" t="s">
        <v>3276</v>
      </c>
      <c r="C1613" s="3" t="s">
        <v>3277</v>
      </c>
      <c r="D1613" s="3" t="s">
        <v>114</v>
      </c>
      <c r="E1613" s="9">
        <v>0</v>
      </c>
      <c r="F1613" s="8">
        <v>60.2</v>
      </c>
      <c r="G1613" s="3" t="s">
        <v>73</v>
      </c>
      <c r="H1613" s="4">
        <f t="shared" si="25"/>
        <v>0</v>
      </c>
    </row>
    <row r="1614" spans="1:8" ht="15.75">
      <c r="A1614" s="13">
        <v>1605</v>
      </c>
      <c r="B1614" s="3" t="s">
        <v>3278</v>
      </c>
      <c r="C1614" s="3" t="s">
        <v>3279</v>
      </c>
      <c r="D1614" s="3" t="s">
        <v>114</v>
      </c>
      <c r="E1614" s="9">
        <v>0</v>
      </c>
      <c r="F1614" s="8">
        <v>126.8527744</v>
      </c>
      <c r="G1614" s="3" t="s">
        <v>75</v>
      </c>
      <c r="H1614" s="4">
        <f t="shared" si="25"/>
        <v>0</v>
      </c>
    </row>
    <row r="1615" spans="1:8" ht="15.75">
      <c r="A1615" s="13">
        <v>1606</v>
      </c>
      <c r="B1615" s="3" t="s">
        <v>3280</v>
      </c>
      <c r="C1615" s="3" t="s">
        <v>3281</v>
      </c>
      <c r="D1615" s="3" t="s">
        <v>114</v>
      </c>
      <c r="E1615" s="9">
        <v>0</v>
      </c>
      <c r="F1615" s="8">
        <v>70.804856000000001</v>
      </c>
      <c r="G1615" s="3" t="s">
        <v>74</v>
      </c>
      <c r="H1615" s="4">
        <f t="shared" si="25"/>
        <v>0</v>
      </c>
    </row>
    <row r="1616" spans="1:8" ht="15.75">
      <c r="A1616" s="13">
        <v>1607</v>
      </c>
      <c r="B1616" s="3" t="s">
        <v>3282</v>
      </c>
      <c r="C1616" s="3" t="s">
        <v>3283</v>
      </c>
      <c r="D1616" s="3" t="s">
        <v>114</v>
      </c>
      <c r="E1616" s="9">
        <v>0</v>
      </c>
      <c r="F1616" s="8">
        <v>35.222681399999999</v>
      </c>
      <c r="G1616" s="3" t="s">
        <v>74</v>
      </c>
      <c r="H1616" s="4">
        <f t="shared" si="25"/>
        <v>0</v>
      </c>
    </row>
    <row r="1617" spans="1:8" ht="15.75">
      <c r="A1617" s="13">
        <v>1608</v>
      </c>
      <c r="B1617" s="3" t="s">
        <v>3284</v>
      </c>
      <c r="C1617" s="3" t="s">
        <v>3285</v>
      </c>
      <c r="D1617" s="3" t="s">
        <v>114</v>
      </c>
      <c r="E1617" s="9">
        <v>9.4339599999999994E-5</v>
      </c>
      <c r="F1617" s="8">
        <v>14.628</v>
      </c>
      <c r="G1617" s="3" t="s">
        <v>74</v>
      </c>
      <c r="H1617" s="4">
        <f t="shared" si="25"/>
        <v>1.3799996688E-3</v>
      </c>
    </row>
    <row r="1618" spans="1:8" ht="15.75">
      <c r="A1618" s="13">
        <v>1609</v>
      </c>
      <c r="B1618" s="3" t="s">
        <v>3286</v>
      </c>
      <c r="C1618" s="3" t="s">
        <v>3287</v>
      </c>
      <c r="D1618" s="3" t="s">
        <v>114</v>
      </c>
      <c r="E1618" s="9">
        <v>0</v>
      </c>
      <c r="F1618" s="8">
        <v>126.2385621</v>
      </c>
      <c r="G1618" s="3" t="s">
        <v>79</v>
      </c>
      <c r="H1618" s="4">
        <f t="shared" si="25"/>
        <v>0</v>
      </c>
    </row>
    <row r="1619" spans="1:8" ht="15.75">
      <c r="A1619" s="13">
        <v>1610</v>
      </c>
      <c r="B1619" s="3" t="s">
        <v>3288</v>
      </c>
      <c r="C1619" s="3" t="s">
        <v>3289</v>
      </c>
      <c r="D1619" s="3" t="s">
        <v>114</v>
      </c>
      <c r="E1619" s="9">
        <v>0</v>
      </c>
      <c r="F1619" s="8">
        <v>19.600000000000001</v>
      </c>
      <c r="G1619" s="3" t="s">
        <v>74</v>
      </c>
      <c r="H1619" s="4">
        <f t="shared" si="25"/>
        <v>0</v>
      </c>
    </row>
    <row r="1620" spans="1:8" ht="15.75">
      <c r="A1620" s="13">
        <v>1611</v>
      </c>
      <c r="B1620" s="3" t="s">
        <v>3290</v>
      </c>
      <c r="C1620" s="3" t="s">
        <v>3291</v>
      </c>
      <c r="D1620" s="3" t="s">
        <v>114</v>
      </c>
      <c r="E1620" s="9">
        <v>0.15044270830000001</v>
      </c>
      <c r="F1620" s="8">
        <v>412.32</v>
      </c>
      <c r="G1620" s="3" t="s">
        <v>73</v>
      </c>
      <c r="H1620" s="4">
        <f t="shared" si="25"/>
        <v>62.030537486256002</v>
      </c>
    </row>
    <row r="1621" spans="1:8" ht="15.75">
      <c r="A1621" s="13">
        <v>1612</v>
      </c>
      <c r="B1621" s="3" t="s">
        <v>3292</v>
      </c>
      <c r="C1621" s="3" t="s">
        <v>3293</v>
      </c>
      <c r="D1621" s="3" t="s">
        <v>114</v>
      </c>
      <c r="E1621" s="9">
        <v>0</v>
      </c>
      <c r="F1621" s="8">
        <v>82.300669999999997</v>
      </c>
      <c r="G1621" s="3" t="s">
        <v>73</v>
      </c>
      <c r="H1621" s="4">
        <f t="shared" si="25"/>
        <v>0</v>
      </c>
    </row>
    <row r="1622" spans="1:8" ht="15.75">
      <c r="A1622" s="13">
        <v>1613</v>
      </c>
      <c r="B1622" s="3" t="s">
        <v>3294</v>
      </c>
      <c r="C1622" s="3" t="s">
        <v>3295</v>
      </c>
      <c r="D1622" s="3" t="s">
        <v>114</v>
      </c>
      <c r="E1622" s="9">
        <v>8.5139501000000006E-3</v>
      </c>
      <c r="F1622" s="8">
        <v>289.37877359999999</v>
      </c>
      <c r="G1622" s="3" t="s">
        <v>74</v>
      </c>
      <c r="H1622" s="4">
        <f t="shared" si="25"/>
        <v>2.4637564384295976</v>
      </c>
    </row>
    <row r="1623" spans="1:8" ht="15.75">
      <c r="A1623" s="13">
        <v>1614</v>
      </c>
      <c r="B1623" s="3" t="s">
        <v>3296</v>
      </c>
      <c r="C1623" s="3" t="s">
        <v>3297</v>
      </c>
      <c r="D1623" s="3" t="s">
        <v>114</v>
      </c>
      <c r="E1623" s="9">
        <v>0</v>
      </c>
      <c r="F1623" s="8">
        <v>164.09942100000001</v>
      </c>
      <c r="G1623" s="3" t="s">
        <v>79</v>
      </c>
      <c r="H1623" s="4">
        <f t="shared" si="25"/>
        <v>0</v>
      </c>
    </row>
    <row r="1624" spans="1:8" ht="15.75">
      <c r="A1624" s="13">
        <v>1615</v>
      </c>
      <c r="B1624" s="3" t="s">
        <v>3298</v>
      </c>
      <c r="C1624" s="3" t="s">
        <v>3299</v>
      </c>
      <c r="D1624" s="3" t="s">
        <v>114</v>
      </c>
      <c r="E1624" s="9">
        <v>0</v>
      </c>
      <c r="F1624" s="8">
        <v>8.952</v>
      </c>
      <c r="G1624" s="3" t="s">
        <v>74</v>
      </c>
      <c r="H1624" s="4">
        <f t="shared" si="25"/>
        <v>0</v>
      </c>
    </row>
    <row r="1625" spans="1:8" ht="15.75">
      <c r="A1625" s="13">
        <v>1616</v>
      </c>
      <c r="B1625" s="3" t="s">
        <v>3300</v>
      </c>
      <c r="C1625" s="3" t="s">
        <v>3301</v>
      </c>
      <c r="D1625" s="3" t="s">
        <v>114</v>
      </c>
      <c r="E1625" s="9">
        <v>1.1805566999999999E-3</v>
      </c>
      <c r="F1625" s="8">
        <v>40.235255000000002</v>
      </c>
      <c r="G1625" s="3" t="s">
        <v>78</v>
      </c>
      <c r="H1625" s="4">
        <f t="shared" si="25"/>
        <v>4.7499999866458503E-2</v>
      </c>
    </row>
    <row r="1626" spans="1:8" ht="15.75">
      <c r="A1626" s="13">
        <v>1617</v>
      </c>
      <c r="B1626" s="3" t="s">
        <v>3302</v>
      </c>
      <c r="C1626" s="3" t="s">
        <v>3303</v>
      </c>
      <c r="D1626" s="3" t="s">
        <v>114</v>
      </c>
      <c r="E1626" s="9">
        <v>0</v>
      </c>
      <c r="F1626" s="8">
        <v>65.625</v>
      </c>
      <c r="G1626" s="3" t="s">
        <v>73</v>
      </c>
      <c r="H1626" s="4">
        <f t="shared" si="25"/>
        <v>0</v>
      </c>
    </row>
    <row r="1627" spans="1:8" ht="15.75">
      <c r="A1627" s="13">
        <v>1618</v>
      </c>
      <c r="B1627" s="3" t="s">
        <v>3304</v>
      </c>
      <c r="C1627" s="3" t="s">
        <v>3305</v>
      </c>
      <c r="D1627" s="3" t="s">
        <v>114</v>
      </c>
      <c r="E1627" s="9">
        <v>0</v>
      </c>
      <c r="F1627" s="8">
        <v>6.0369999999999999</v>
      </c>
      <c r="G1627" s="3" t="s">
        <v>74</v>
      </c>
      <c r="H1627" s="4">
        <f t="shared" si="25"/>
        <v>0</v>
      </c>
    </row>
    <row r="1628" spans="1:8" ht="15.75">
      <c r="A1628" s="13">
        <v>1619</v>
      </c>
      <c r="B1628" s="3" t="s">
        <v>3306</v>
      </c>
      <c r="C1628" s="3" t="s">
        <v>3307</v>
      </c>
      <c r="D1628" s="3" t="s">
        <v>114</v>
      </c>
      <c r="E1628" s="13"/>
      <c r="F1628" s="8">
        <v>0</v>
      </c>
      <c r="G1628" s="3" t="s">
        <v>77</v>
      </c>
      <c r="H1628" s="4">
        <f t="shared" si="25"/>
        <v>0</v>
      </c>
    </row>
    <row r="1629" spans="1:8" ht="15.75">
      <c r="A1629" s="13">
        <v>1620</v>
      </c>
      <c r="B1629" s="3" t="s">
        <v>3308</v>
      </c>
      <c r="C1629" s="3" t="s">
        <v>3309</v>
      </c>
      <c r="D1629" s="3" t="s">
        <v>114</v>
      </c>
      <c r="E1629" s="9">
        <v>1.7411992E-3</v>
      </c>
      <c r="F1629" s="8">
        <v>3.3270748000000001</v>
      </c>
      <c r="G1629" s="3" t="s">
        <v>74</v>
      </c>
      <c r="H1629" s="4">
        <f t="shared" si="25"/>
        <v>5.7930999801001602E-3</v>
      </c>
    </row>
    <row r="1630" spans="1:8" ht="15.75">
      <c r="A1630" s="13">
        <v>1621</v>
      </c>
      <c r="B1630" s="3" t="s">
        <v>3310</v>
      </c>
      <c r="C1630" s="3" t="s">
        <v>3311</v>
      </c>
      <c r="D1630" s="3" t="s">
        <v>114</v>
      </c>
      <c r="E1630" s="9">
        <v>0</v>
      </c>
      <c r="F1630" s="8">
        <v>13.087999999999999</v>
      </c>
      <c r="G1630" s="3" t="s">
        <v>74</v>
      </c>
      <c r="H1630" s="4">
        <f t="shared" si="25"/>
        <v>0</v>
      </c>
    </row>
    <row r="1631" spans="1:8" ht="15.75">
      <c r="A1631" s="13">
        <v>1622</v>
      </c>
      <c r="B1631" s="3" t="s">
        <v>3312</v>
      </c>
      <c r="C1631" s="3" t="s">
        <v>3313</v>
      </c>
      <c r="D1631" s="3" t="s">
        <v>114</v>
      </c>
      <c r="E1631" s="9">
        <v>2.6666670000000001E-4</v>
      </c>
      <c r="F1631" s="8">
        <v>72</v>
      </c>
      <c r="G1631" s="3" t="s">
        <v>75</v>
      </c>
      <c r="H1631" s="4">
        <f t="shared" si="25"/>
        <v>1.9200002399999999E-2</v>
      </c>
    </row>
    <row r="1632" spans="1:8" ht="15.75">
      <c r="A1632" s="13">
        <v>1623</v>
      </c>
      <c r="B1632" s="3" t="s">
        <v>3314</v>
      </c>
      <c r="C1632" s="3" t="s">
        <v>3315</v>
      </c>
      <c r="D1632" s="3" t="s">
        <v>114</v>
      </c>
      <c r="E1632" s="9">
        <v>3.0909090000000002E-4</v>
      </c>
      <c r="F1632" s="8">
        <v>59.4</v>
      </c>
      <c r="G1632" s="3" t="s">
        <v>74</v>
      </c>
      <c r="H1632" s="4">
        <f t="shared" si="25"/>
        <v>1.8359999460000002E-2</v>
      </c>
    </row>
    <row r="1633" spans="1:8" ht="15.75">
      <c r="A1633" s="13">
        <v>1624</v>
      </c>
      <c r="B1633" s="3" t="s">
        <v>3316</v>
      </c>
      <c r="C1633" s="3" t="s">
        <v>3317</v>
      </c>
      <c r="D1633" s="3" t="s">
        <v>114</v>
      </c>
      <c r="E1633" s="9">
        <v>0</v>
      </c>
      <c r="F1633" s="8">
        <v>60.436872999999999</v>
      </c>
      <c r="G1633" s="3" t="s">
        <v>74</v>
      </c>
      <c r="H1633" s="4">
        <f t="shared" si="25"/>
        <v>0</v>
      </c>
    </row>
    <row r="1634" spans="1:8" ht="15.75">
      <c r="A1634" s="13">
        <v>1625</v>
      </c>
      <c r="B1634" s="3" t="s">
        <v>3318</v>
      </c>
      <c r="C1634" s="3" t="s">
        <v>3319</v>
      </c>
      <c r="D1634" s="3" t="s">
        <v>114</v>
      </c>
      <c r="E1634" s="9">
        <v>2.8E-3</v>
      </c>
      <c r="F1634" s="8">
        <v>58.955750000000002</v>
      </c>
      <c r="G1634" s="3" t="s">
        <v>74</v>
      </c>
      <c r="H1634" s="4">
        <f t="shared" si="25"/>
        <v>0.1650761</v>
      </c>
    </row>
    <row r="1635" spans="1:8" ht="15.75">
      <c r="A1635" s="13">
        <v>1626</v>
      </c>
      <c r="B1635" s="3" t="s">
        <v>3320</v>
      </c>
      <c r="C1635" s="3" t="s">
        <v>3321</v>
      </c>
      <c r="D1635" s="3" t="s">
        <v>114</v>
      </c>
      <c r="E1635" s="9">
        <v>7.9142937799999993E-2</v>
      </c>
      <c r="F1635" s="8">
        <v>74.166725</v>
      </c>
      <c r="G1635" s="3" t="s">
        <v>74</v>
      </c>
      <c r="H1635" s="4">
        <f t="shared" si="25"/>
        <v>5.8697725035047048</v>
      </c>
    </row>
    <row r="1636" spans="1:8" ht="15.75">
      <c r="A1636" s="13">
        <v>1627</v>
      </c>
      <c r="B1636" s="3" t="s">
        <v>3322</v>
      </c>
      <c r="C1636" s="3" t="s">
        <v>3323</v>
      </c>
      <c r="D1636" s="3" t="s">
        <v>114</v>
      </c>
      <c r="E1636" s="9">
        <v>1.95621302E-2</v>
      </c>
      <c r="F1636" s="8">
        <v>15.412800000000001</v>
      </c>
      <c r="G1636" s="3" t="s">
        <v>77</v>
      </c>
      <c r="H1636" s="4">
        <f t="shared" si="25"/>
        <v>0.30150720034656003</v>
      </c>
    </row>
    <row r="1637" spans="1:8" ht="15.75">
      <c r="A1637" s="13">
        <v>1628</v>
      </c>
      <c r="B1637" s="3" t="s">
        <v>3324</v>
      </c>
      <c r="C1637" s="3" t="s">
        <v>3325</v>
      </c>
      <c r="D1637" s="3" t="s">
        <v>114</v>
      </c>
      <c r="E1637" s="9">
        <v>1.9732142899999999E-2</v>
      </c>
      <c r="F1637" s="8">
        <v>86.8</v>
      </c>
      <c r="G1637" s="3" t="s">
        <v>74</v>
      </c>
      <c r="H1637" s="4">
        <f t="shared" si="25"/>
        <v>1.7127500037199999</v>
      </c>
    </row>
    <row r="1638" spans="1:8" ht="15.75">
      <c r="A1638" s="13">
        <v>1629</v>
      </c>
      <c r="B1638" s="3" t="s">
        <v>3326</v>
      </c>
      <c r="C1638" s="3" t="s">
        <v>3327</v>
      </c>
      <c r="D1638" s="3" t="s">
        <v>114</v>
      </c>
      <c r="E1638" s="9">
        <v>0</v>
      </c>
      <c r="F1638" s="8">
        <v>479.45</v>
      </c>
      <c r="G1638" s="3" t="s">
        <v>75</v>
      </c>
      <c r="H1638" s="4">
        <f t="shared" si="25"/>
        <v>0</v>
      </c>
    </row>
    <row r="1639" spans="1:8" ht="15.75">
      <c r="A1639" s="13">
        <v>1630</v>
      </c>
      <c r="B1639" s="3" t="s">
        <v>3328</v>
      </c>
      <c r="C1639" s="3" t="s">
        <v>3329</v>
      </c>
      <c r="D1639" s="3" t="s">
        <v>114</v>
      </c>
      <c r="E1639" s="9">
        <v>4.0000000000000001E-3</v>
      </c>
      <c r="F1639" s="8">
        <v>30.625</v>
      </c>
      <c r="G1639" s="3" t="s">
        <v>73</v>
      </c>
      <c r="H1639" s="4">
        <f t="shared" si="25"/>
        <v>0.1225</v>
      </c>
    </row>
    <row r="1640" spans="1:8" ht="15.75">
      <c r="A1640" s="13">
        <v>1631</v>
      </c>
      <c r="B1640" s="3" t="s">
        <v>3330</v>
      </c>
      <c r="C1640" s="3" t="s">
        <v>3331</v>
      </c>
      <c r="D1640" s="3" t="s">
        <v>114</v>
      </c>
      <c r="E1640" s="9">
        <v>0</v>
      </c>
      <c r="F1640" s="8">
        <v>104.5</v>
      </c>
      <c r="G1640" s="3" t="s">
        <v>74</v>
      </c>
      <c r="H1640" s="4">
        <f t="shared" si="25"/>
        <v>0</v>
      </c>
    </row>
    <row r="1641" spans="1:8" ht="15.75">
      <c r="A1641" s="13">
        <v>1632</v>
      </c>
      <c r="B1641" s="3" t="s">
        <v>3332</v>
      </c>
      <c r="C1641" s="3" t="s">
        <v>3333</v>
      </c>
      <c r="D1641" s="3" t="s">
        <v>114</v>
      </c>
      <c r="E1641" s="9">
        <v>0</v>
      </c>
      <c r="F1641" s="8">
        <v>90.16</v>
      </c>
      <c r="G1641" s="3" t="s">
        <v>74</v>
      </c>
      <c r="H1641" s="4">
        <f t="shared" si="25"/>
        <v>0</v>
      </c>
    </row>
    <row r="1642" spans="1:8" ht="15.75">
      <c r="A1642" s="13">
        <v>1633</v>
      </c>
      <c r="B1642" s="3" t="s">
        <v>3334</v>
      </c>
      <c r="C1642" s="3" t="s">
        <v>3335</v>
      </c>
      <c r="D1642" s="3" t="s">
        <v>114</v>
      </c>
      <c r="E1642" s="9">
        <v>6.6421359999999997E-4</v>
      </c>
      <c r="F1642" s="8">
        <v>23.749890000000001</v>
      </c>
      <c r="G1642" s="3" t="s">
        <v>74</v>
      </c>
      <c r="H1642" s="4">
        <f t="shared" si="25"/>
        <v>1.5774999936504001E-2</v>
      </c>
    </row>
    <row r="1643" spans="1:8" ht="15.75">
      <c r="A1643" s="13">
        <v>1634</v>
      </c>
      <c r="B1643" s="3" t="s">
        <v>3336</v>
      </c>
      <c r="C1643" s="3" t="s">
        <v>3337</v>
      </c>
      <c r="D1643" s="3" t="s">
        <v>114</v>
      </c>
      <c r="E1643" s="9">
        <v>4.5540865399999998E-2</v>
      </c>
      <c r="F1643" s="8">
        <v>54.08</v>
      </c>
      <c r="G1643" s="3" t="s">
        <v>77</v>
      </c>
      <c r="H1643" s="4">
        <f t="shared" si="25"/>
        <v>2.4628500008319998</v>
      </c>
    </row>
    <row r="1644" spans="1:8" ht="15.75">
      <c r="A1644" s="13">
        <v>1635</v>
      </c>
      <c r="B1644" s="3" t="s">
        <v>3338</v>
      </c>
      <c r="C1644" s="3" t="s">
        <v>3339</v>
      </c>
      <c r="D1644" s="3" t="s">
        <v>114</v>
      </c>
      <c r="E1644" s="9">
        <v>5.6779999999999999E-3</v>
      </c>
      <c r="F1644" s="8">
        <v>1905</v>
      </c>
      <c r="G1644" s="3" t="s">
        <v>79</v>
      </c>
      <c r="H1644" s="4">
        <f t="shared" si="25"/>
        <v>10.81659</v>
      </c>
    </row>
    <row r="1645" spans="1:8" ht="15.75">
      <c r="A1645" s="13">
        <v>1636</v>
      </c>
      <c r="B1645" s="3" t="s">
        <v>3340</v>
      </c>
      <c r="C1645" s="3" t="s">
        <v>3341</v>
      </c>
      <c r="D1645" s="3" t="s">
        <v>114</v>
      </c>
      <c r="E1645" s="9">
        <v>0</v>
      </c>
      <c r="F1645" s="8">
        <v>108.5</v>
      </c>
      <c r="G1645" s="3" t="s">
        <v>77</v>
      </c>
      <c r="H1645" s="4">
        <f t="shared" si="25"/>
        <v>0</v>
      </c>
    </row>
    <row r="1646" spans="1:8" ht="15.75">
      <c r="A1646" s="13">
        <v>1637</v>
      </c>
      <c r="B1646" s="3" t="s">
        <v>3342</v>
      </c>
      <c r="C1646" s="3" t="s">
        <v>3343</v>
      </c>
      <c r="D1646" s="3" t="s">
        <v>114</v>
      </c>
      <c r="E1646" s="13"/>
      <c r="F1646" s="8">
        <v>0</v>
      </c>
      <c r="G1646" s="3" t="s">
        <v>75</v>
      </c>
      <c r="H1646" s="4">
        <f t="shared" si="25"/>
        <v>0</v>
      </c>
    </row>
    <row r="1647" spans="1:8" ht="15.75">
      <c r="A1647" s="13">
        <v>1638</v>
      </c>
      <c r="B1647" s="3" t="s">
        <v>3344</v>
      </c>
      <c r="C1647" s="3" t="s">
        <v>3345</v>
      </c>
      <c r="D1647" s="3" t="s">
        <v>114</v>
      </c>
      <c r="E1647" s="9">
        <v>0</v>
      </c>
      <c r="F1647" s="8">
        <v>14.8</v>
      </c>
      <c r="G1647" s="3" t="s">
        <v>74</v>
      </c>
      <c r="H1647" s="4">
        <f t="shared" si="25"/>
        <v>0</v>
      </c>
    </row>
    <row r="1648" spans="1:8" ht="15.75">
      <c r="A1648" s="13">
        <v>1639</v>
      </c>
      <c r="B1648" s="3" t="s">
        <v>3346</v>
      </c>
      <c r="C1648" s="3" t="s">
        <v>3347</v>
      </c>
      <c r="D1648" s="3" t="s">
        <v>114</v>
      </c>
      <c r="E1648" s="9">
        <v>3.5556537800000003E-2</v>
      </c>
      <c r="F1648" s="8">
        <v>6.8040909999999997</v>
      </c>
      <c r="G1648" s="3" t="s">
        <v>74</v>
      </c>
      <c r="H1648" s="4">
        <f t="shared" si="25"/>
        <v>0.24192991883613982</v>
      </c>
    </row>
    <row r="1649" spans="1:8" ht="15.75">
      <c r="A1649" s="13">
        <v>1640</v>
      </c>
      <c r="B1649" s="3" t="s">
        <v>3348</v>
      </c>
      <c r="C1649" s="3" t="s">
        <v>3349</v>
      </c>
      <c r="D1649" s="3" t="s">
        <v>114</v>
      </c>
      <c r="E1649" s="9">
        <v>0</v>
      </c>
      <c r="F1649" s="8">
        <v>649.02760000000001</v>
      </c>
      <c r="G1649" s="3" t="s">
        <v>77</v>
      </c>
      <c r="H1649" s="4">
        <f t="shared" si="25"/>
        <v>0</v>
      </c>
    </row>
    <row r="1650" spans="1:8" ht="15.75">
      <c r="A1650" s="13">
        <v>1641</v>
      </c>
      <c r="B1650" s="3" t="s">
        <v>3350</v>
      </c>
      <c r="C1650" s="3" t="s">
        <v>3351</v>
      </c>
      <c r="D1650" s="3" t="s">
        <v>114</v>
      </c>
      <c r="E1650" s="9">
        <v>6.6235625000000001E-3</v>
      </c>
      <c r="F1650" s="8">
        <v>2832</v>
      </c>
      <c r="G1650" s="3" t="s">
        <v>79</v>
      </c>
      <c r="H1650" s="4">
        <f t="shared" si="25"/>
        <v>18.757929000000001</v>
      </c>
    </row>
    <row r="1651" spans="1:8" ht="15.75">
      <c r="A1651" s="13">
        <v>1642</v>
      </c>
      <c r="B1651" s="3" t="s">
        <v>3352</v>
      </c>
      <c r="C1651" s="3" t="s">
        <v>3353</v>
      </c>
      <c r="D1651" s="3" t="s">
        <v>114</v>
      </c>
      <c r="E1651" s="9">
        <v>0</v>
      </c>
      <c r="F1651" s="8">
        <v>47.08</v>
      </c>
      <c r="G1651" s="3" t="s">
        <v>74</v>
      </c>
      <c r="H1651" s="4">
        <f t="shared" si="25"/>
        <v>0</v>
      </c>
    </row>
    <row r="1652" spans="1:8" ht="15.75">
      <c r="A1652" s="13">
        <v>1643</v>
      </c>
      <c r="B1652" s="3" t="s">
        <v>3354</v>
      </c>
      <c r="C1652" s="3" t="s">
        <v>3355</v>
      </c>
      <c r="D1652" s="3" t="s">
        <v>114</v>
      </c>
      <c r="E1652" s="13"/>
      <c r="F1652" s="8">
        <v>0</v>
      </c>
      <c r="G1652" s="3" t="s">
        <v>74</v>
      </c>
      <c r="H1652" s="4">
        <f t="shared" si="25"/>
        <v>0</v>
      </c>
    </row>
    <row r="1653" spans="1:8" ht="15.75">
      <c r="A1653" s="13">
        <v>1644</v>
      </c>
      <c r="B1653" s="3" t="s">
        <v>3356</v>
      </c>
      <c r="C1653" s="3" t="s">
        <v>3357</v>
      </c>
      <c r="D1653" s="3" t="s">
        <v>114</v>
      </c>
      <c r="E1653" s="9">
        <v>0</v>
      </c>
      <c r="F1653" s="8">
        <v>65.414351999999994</v>
      </c>
      <c r="G1653" s="3" t="s">
        <v>75</v>
      </c>
      <c r="H1653" s="4">
        <f t="shared" si="25"/>
        <v>0</v>
      </c>
    </row>
    <row r="1654" spans="1:8" ht="15.75">
      <c r="A1654" s="13">
        <v>1645</v>
      </c>
      <c r="B1654" s="3" t="s">
        <v>3358</v>
      </c>
      <c r="C1654" s="3" t="s">
        <v>3359</v>
      </c>
      <c r="D1654" s="3" t="s">
        <v>114</v>
      </c>
      <c r="E1654" s="9">
        <v>1.394216E-3</v>
      </c>
      <c r="F1654" s="8">
        <v>157.47735840000001</v>
      </c>
      <c r="G1654" s="3" t="s">
        <v>74</v>
      </c>
      <c r="H1654" s="4">
        <f t="shared" si="25"/>
        <v>0.21955745271901442</v>
      </c>
    </row>
    <row r="1655" spans="1:8" ht="15.75">
      <c r="A1655" s="13">
        <v>1646</v>
      </c>
      <c r="B1655" s="3" t="s">
        <v>3360</v>
      </c>
      <c r="C1655" s="3" t="s">
        <v>3361</v>
      </c>
      <c r="D1655" s="3" t="s">
        <v>114</v>
      </c>
      <c r="E1655" s="9">
        <v>0</v>
      </c>
      <c r="F1655" s="8">
        <v>89.655540000000002</v>
      </c>
      <c r="G1655" s="3" t="s">
        <v>74</v>
      </c>
      <c r="H1655" s="4">
        <f t="shared" si="25"/>
        <v>0</v>
      </c>
    </row>
    <row r="1656" spans="1:8" ht="15.75">
      <c r="A1656" s="13">
        <v>1647</v>
      </c>
      <c r="B1656" s="3" t="s">
        <v>3362</v>
      </c>
      <c r="C1656" s="3" t="s">
        <v>3363</v>
      </c>
      <c r="D1656" s="3" t="s">
        <v>114</v>
      </c>
      <c r="E1656" s="9">
        <v>7.2088724999999996E-3</v>
      </c>
      <c r="F1656" s="8">
        <v>12.34905</v>
      </c>
      <c r="G1656" s="3" t="s">
        <v>74</v>
      </c>
      <c r="H1656" s="4">
        <f t="shared" si="25"/>
        <v>8.9022726946124994E-2</v>
      </c>
    </row>
    <row r="1657" spans="1:8" ht="15.75">
      <c r="A1657" s="13">
        <v>1648</v>
      </c>
      <c r="B1657" s="3" t="s">
        <v>3364</v>
      </c>
      <c r="C1657" s="3" t="s">
        <v>3365</v>
      </c>
      <c r="D1657" s="3" t="s">
        <v>114</v>
      </c>
      <c r="E1657" s="9">
        <v>0</v>
      </c>
      <c r="F1657" s="8">
        <v>310.48919999999998</v>
      </c>
      <c r="G1657" s="3" t="s">
        <v>76</v>
      </c>
      <c r="H1657" s="4">
        <f t="shared" si="25"/>
        <v>0</v>
      </c>
    </row>
    <row r="1658" spans="1:8" ht="15.75">
      <c r="A1658" s="13">
        <v>1649</v>
      </c>
      <c r="B1658" s="3" t="s">
        <v>3366</v>
      </c>
      <c r="C1658" s="3" t="s">
        <v>3367</v>
      </c>
      <c r="D1658" s="3" t="s">
        <v>114</v>
      </c>
      <c r="E1658" s="9">
        <v>0</v>
      </c>
      <c r="F1658" s="8">
        <v>32.854500000000002</v>
      </c>
      <c r="G1658" s="3" t="s">
        <v>74</v>
      </c>
      <c r="H1658" s="4">
        <f t="shared" si="25"/>
        <v>0</v>
      </c>
    </row>
    <row r="1659" spans="1:8" ht="15.75">
      <c r="A1659" s="13">
        <v>1650</v>
      </c>
      <c r="B1659" s="3" t="s">
        <v>3368</v>
      </c>
      <c r="C1659" s="3" t="s">
        <v>3369</v>
      </c>
      <c r="D1659" s="3" t="s">
        <v>114</v>
      </c>
      <c r="E1659" s="9">
        <v>1.8511904799999999E-2</v>
      </c>
      <c r="F1659" s="8">
        <v>50.4</v>
      </c>
      <c r="G1659" s="3" t="s">
        <v>74</v>
      </c>
      <c r="H1659" s="4">
        <f t="shared" si="25"/>
        <v>0.93300000191999999</v>
      </c>
    </row>
    <row r="1660" spans="1:8" ht="15.75">
      <c r="A1660" s="13">
        <v>1651</v>
      </c>
      <c r="B1660" s="3" t="s">
        <v>3370</v>
      </c>
      <c r="C1660" s="3" t="s">
        <v>3371</v>
      </c>
      <c r="D1660" s="3" t="s">
        <v>114</v>
      </c>
      <c r="E1660" s="9">
        <v>0</v>
      </c>
      <c r="F1660" s="8">
        <v>222.75</v>
      </c>
      <c r="G1660" s="3" t="s">
        <v>75</v>
      </c>
      <c r="H1660" s="4">
        <f t="shared" si="25"/>
        <v>0</v>
      </c>
    </row>
    <row r="1661" spans="1:8" ht="15.75">
      <c r="A1661" s="13">
        <v>1652</v>
      </c>
      <c r="B1661" s="3" t="s">
        <v>3372</v>
      </c>
      <c r="C1661" s="3" t="s">
        <v>3373</v>
      </c>
      <c r="D1661" s="3" t="s">
        <v>114</v>
      </c>
      <c r="E1661" s="9">
        <v>9.6635333000000007E-3</v>
      </c>
      <c r="F1661" s="8">
        <v>3.07341</v>
      </c>
      <c r="G1661" s="3" t="s">
        <v>75</v>
      </c>
      <c r="H1661" s="4">
        <f t="shared" si="25"/>
        <v>2.9699999879553001E-2</v>
      </c>
    </row>
    <row r="1662" spans="1:8" ht="15.75">
      <c r="A1662" s="13">
        <v>1653</v>
      </c>
      <c r="B1662" s="3" t="s">
        <v>3374</v>
      </c>
      <c r="C1662" s="3" t="s">
        <v>3375</v>
      </c>
      <c r="D1662" s="3" t="s">
        <v>114</v>
      </c>
      <c r="E1662" s="9">
        <v>0</v>
      </c>
      <c r="F1662" s="8">
        <v>11.88</v>
      </c>
      <c r="G1662" s="3" t="s">
        <v>73</v>
      </c>
      <c r="H1662" s="4">
        <f t="shared" si="25"/>
        <v>0</v>
      </c>
    </row>
    <row r="1663" spans="1:8" ht="15.75">
      <c r="A1663" s="13">
        <v>1654</v>
      </c>
      <c r="B1663" s="3" t="s">
        <v>3376</v>
      </c>
      <c r="C1663" s="3" t="s">
        <v>3377</v>
      </c>
      <c r="D1663" s="3" t="s">
        <v>114</v>
      </c>
      <c r="E1663" s="9">
        <v>1.28153747E-2</v>
      </c>
      <c r="F1663" s="8">
        <v>37.135800000000003</v>
      </c>
      <c r="G1663" s="3" t="s">
        <v>74</v>
      </c>
      <c r="H1663" s="4">
        <f t="shared" si="25"/>
        <v>0.47590919178426005</v>
      </c>
    </row>
    <row r="1664" spans="1:8" ht="15.75">
      <c r="A1664" s="13">
        <v>1655</v>
      </c>
      <c r="B1664" s="3" t="s">
        <v>3378</v>
      </c>
      <c r="C1664" s="3" t="s">
        <v>3379</v>
      </c>
      <c r="D1664" s="3" t="s">
        <v>114</v>
      </c>
      <c r="E1664" s="9">
        <v>9.9772726999999995E-3</v>
      </c>
      <c r="F1664" s="8">
        <v>78.319999999999993</v>
      </c>
      <c r="G1664" s="3" t="s">
        <v>74</v>
      </c>
      <c r="H1664" s="4">
        <f t="shared" si="25"/>
        <v>0.78141999786399985</v>
      </c>
    </row>
    <row r="1665" spans="1:8" ht="15.75">
      <c r="A1665" s="13">
        <v>1656</v>
      </c>
      <c r="B1665" s="3" t="s">
        <v>3380</v>
      </c>
      <c r="C1665" s="3" t="s">
        <v>3381</v>
      </c>
      <c r="D1665" s="3" t="s">
        <v>114</v>
      </c>
      <c r="E1665" s="9">
        <v>0</v>
      </c>
      <c r="F1665" s="8">
        <v>137.05873500000001</v>
      </c>
      <c r="G1665" s="3" t="s">
        <v>74</v>
      </c>
      <c r="H1665" s="4">
        <f t="shared" si="25"/>
        <v>0</v>
      </c>
    </row>
    <row r="1666" spans="1:8" ht="15.75">
      <c r="A1666" s="13">
        <v>1657</v>
      </c>
      <c r="B1666" s="3" t="s">
        <v>3382</v>
      </c>
      <c r="C1666" s="3" t="s">
        <v>3383</v>
      </c>
      <c r="D1666" s="3" t="s">
        <v>114</v>
      </c>
      <c r="E1666" s="9">
        <v>0</v>
      </c>
      <c r="F1666" s="8">
        <v>147.945438</v>
      </c>
      <c r="G1666" s="3" t="s">
        <v>74</v>
      </c>
      <c r="H1666" s="4">
        <f t="shared" si="25"/>
        <v>0</v>
      </c>
    </row>
    <row r="1667" spans="1:8" ht="15.75">
      <c r="A1667" s="13">
        <v>1658</v>
      </c>
      <c r="B1667" s="3" t="s">
        <v>3384</v>
      </c>
      <c r="C1667" s="3" t="s">
        <v>3385</v>
      </c>
      <c r="D1667" s="3" t="s">
        <v>114</v>
      </c>
      <c r="E1667" s="9">
        <v>0</v>
      </c>
      <c r="F1667" s="8">
        <v>55</v>
      </c>
      <c r="G1667" s="3" t="s">
        <v>74</v>
      </c>
      <c r="H1667" s="4">
        <f t="shared" si="25"/>
        <v>0</v>
      </c>
    </row>
    <row r="1668" spans="1:8" ht="15.75">
      <c r="A1668" s="13">
        <v>1659</v>
      </c>
      <c r="B1668" s="3" t="s">
        <v>3386</v>
      </c>
      <c r="C1668" s="3" t="s">
        <v>3387</v>
      </c>
      <c r="D1668" s="3" t="s">
        <v>114</v>
      </c>
      <c r="E1668" s="9">
        <v>1.8272424999999999E-3</v>
      </c>
      <c r="F1668" s="8">
        <v>19.866</v>
      </c>
      <c r="G1668" s="3" t="s">
        <v>74</v>
      </c>
      <c r="H1668" s="4">
        <f t="shared" si="25"/>
        <v>3.6299999505E-2</v>
      </c>
    </row>
    <row r="1669" spans="1:8" ht="15.75">
      <c r="A1669" s="13">
        <v>1660</v>
      </c>
      <c r="B1669" s="3" t="s">
        <v>3388</v>
      </c>
      <c r="C1669" s="3" t="s">
        <v>3389</v>
      </c>
      <c r="D1669" s="3" t="s">
        <v>114</v>
      </c>
      <c r="E1669" s="9">
        <v>4.3317972000000001E-3</v>
      </c>
      <c r="F1669" s="8">
        <v>53.381999999999998</v>
      </c>
      <c r="G1669" s="3" t="s">
        <v>75</v>
      </c>
      <c r="H1669" s="4">
        <f t="shared" si="25"/>
        <v>0.2312399981304</v>
      </c>
    </row>
    <row r="1670" spans="1:8" ht="15.75">
      <c r="A1670" s="13">
        <v>1661</v>
      </c>
      <c r="B1670" s="3" t="s">
        <v>3390</v>
      </c>
      <c r="C1670" s="3" t="s">
        <v>3391</v>
      </c>
      <c r="D1670" s="3" t="s">
        <v>114</v>
      </c>
      <c r="E1670" s="9">
        <v>0.14760000000000001</v>
      </c>
      <c r="F1670" s="8">
        <v>28.8</v>
      </c>
      <c r="G1670" s="3" t="s">
        <v>77</v>
      </c>
      <c r="H1670" s="4">
        <f t="shared" si="25"/>
        <v>4.2508800000000004</v>
      </c>
    </row>
    <row r="1671" spans="1:8" ht="15.75">
      <c r="A1671" s="13">
        <v>1662</v>
      </c>
      <c r="B1671" s="3" t="s">
        <v>3392</v>
      </c>
      <c r="C1671" s="3" t="s">
        <v>3393</v>
      </c>
      <c r="D1671" s="3" t="s">
        <v>114</v>
      </c>
      <c r="E1671" s="9">
        <v>0</v>
      </c>
      <c r="F1671" s="8">
        <v>213.51710199999999</v>
      </c>
      <c r="G1671" s="3" t="s">
        <v>72</v>
      </c>
      <c r="H1671" s="4">
        <f t="shared" si="25"/>
        <v>0</v>
      </c>
    </row>
    <row r="1672" spans="1:8" ht="15.75">
      <c r="A1672" s="13">
        <v>1663</v>
      </c>
      <c r="B1672" s="3" t="s">
        <v>3394</v>
      </c>
      <c r="C1672" s="3" t="s">
        <v>3395</v>
      </c>
      <c r="D1672" s="3" t="s">
        <v>114</v>
      </c>
      <c r="E1672" s="9">
        <v>0</v>
      </c>
      <c r="F1672" s="8">
        <v>21.003564399999998</v>
      </c>
      <c r="G1672" s="3" t="s">
        <v>79</v>
      </c>
      <c r="H1672" s="4">
        <f t="shared" si="25"/>
        <v>0</v>
      </c>
    </row>
    <row r="1673" spans="1:8" ht="15.75">
      <c r="A1673" s="13">
        <v>1664</v>
      </c>
      <c r="B1673" s="3" t="s">
        <v>3396</v>
      </c>
      <c r="C1673" s="3" t="s">
        <v>3397</v>
      </c>
      <c r="D1673" s="3" t="s">
        <v>114</v>
      </c>
      <c r="E1673" s="9">
        <v>0</v>
      </c>
      <c r="F1673" s="8">
        <v>77.780699999999996</v>
      </c>
      <c r="G1673" s="3" t="s">
        <v>79</v>
      </c>
      <c r="H1673" s="4">
        <f t="shared" si="25"/>
        <v>0</v>
      </c>
    </row>
    <row r="1674" spans="1:8" ht="15.75">
      <c r="A1674" s="13">
        <v>1665</v>
      </c>
      <c r="B1674" s="3" t="s">
        <v>3398</v>
      </c>
      <c r="C1674" s="3" t="s">
        <v>3399</v>
      </c>
      <c r="D1674" s="3" t="s">
        <v>114</v>
      </c>
      <c r="E1674" s="9">
        <v>1.04E-2</v>
      </c>
      <c r="F1674" s="8">
        <v>1.5</v>
      </c>
      <c r="G1674" s="3" t="s">
        <v>74</v>
      </c>
      <c r="H1674" s="4">
        <f t="shared" si="25"/>
        <v>1.5599999999999999E-2</v>
      </c>
    </row>
    <row r="1675" spans="1:8" ht="15.75">
      <c r="A1675" s="13">
        <v>1666</v>
      </c>
      <c r="B1675" s="3" t="s">
        <v>3400</v>
      </c>
      <c r="C1675" s="3" t="s">
        <v>3401</v>
      </c>
      <c r="D1675" s="3" t="s">
        <v>114</v>
      </c>
      <c r="E1675" s="9">
        <v>0</v>
      </c>
      <c r="F1675" s="8">
        <v>7.2350317999999998</v>
      </c>
      <c r="G1675" s="3" t="s">
        <v>74</v>
      </c>
      <c r="H1675" s="4">
        <f t="shared" ref="H1675:H1738" si="26">E1675*F1675</f>
        <v>0</v>
      </c>
    </row>
    <row r="1676" spans="1:8" ht="15.75">
      <c r="A1676" s="13">
        <v>1667</v>
      </c>
      <c r="B1676" s="3" t="s">
        <v>3402</v>
      </c>
      <c r="C1676" s="3" t="s">
        <v>3403</v>
      </c>
      <c r="D1676" s="3" t="s">
        <v>114</v>
      </c>
      <c r="E1676" s="9">
        <v>0.44831980910000002</v>
      </c>
      <c r="F1676" s="8">
        <v>18.48555</v>
      </c>
      <c r="G1676" s="3" t="s">
        <v>74</v>
      </c>
      <c r="H1676" s="4">
        <f t="shared" si="26"/>
        <v>8.287438247108506</v>
      </c>
    </row>
    <row r="1677" spans="1:8" ht="15.75">
      <c r="A1677" s="13">
        <v>1668</v>
      </c>
      <c r="B1677" s="3" t="s">
        <v>3404</v>
      </c>
      <c r="C1677" s="3" t="s">
        <v>3405</v>
      </c>
      <c r="D1677" s="3" t="s">
        <v>114</v>
      </c>
      <c r="E1677" s="9">
        <v>0</v>
      </c>
      <c r="F1677" s="8">
        <v>91.750100000000003</v>
      </c>
      <c r="G1677" s="3" t="s">
        <v>74</v>
      </c>
      <c r="H1677" s="4">
        <f t="shared" si="26"/>
        <v>0</v>
      </c>
    </row>
    <row r="1678" spans="1:8" ht="15.75">
      <c r="A1678" s="13">
        <v>1669</v>
      </c>
      <c r="B1678" s="3" t="s">
        <v>3406</v>
      </c>
      <c r="C1678" s="3" t="s">
        <v>3407</v>
      </c>
      <c r="D1678" s="3" t="s">
        <v>114</v>
      </c>
      <c r="E1678" s="9">
        <v>1.22203842E-2</v>
      </c>
      <c r="F1678" s="8">
        <v>138.1469409</v>
      </c>
      <c r="G1678" s="3" t="s">
        <v>73</v>
      </c>
      <c r="H1678" s="4">
        <f t="shared" si="26"/>
        <v>1.6882086938526939</v>
      </c>
    </row>
    <row r="1679" spans="1:8" ht="15.75">
      <c r="A1679" s="13">
        <v>1670</v>
      </c>
      <c r="B1679" s="3" t="s">
        <v>3408</v>
      </c>
      <c r="C1679" s="3" t="s">
        <v>3409</v>
      </c>
      <c r="D1679" s="3" t="s">
        <v>114</v>
      </c>
      <c r="E1679" s="13"/>
      <c r="F1679" s="8">
        <v>0</v>
      </c>
      <c r="G1679" s="3" t="s">
        <v>73</v>
      </c>
      <c r="H1679" s="4">
        <f t="shared" si="26"/>
        <v>0</v>
      </c>
    </row>
    <row r="1680" spans="1:8" ht="15.75">
      <c r="A1680" s="13">
        <v>1671</v>
      </c>
      <c r="B1680" s="3" t="s">
        <v>3410</v>
      </c>
      <c r="C1680" s="3" t="s">
        <v>3411</v>
      </c>
      <c r="D1680" s="3" t="s">
        <v>114</v>
      </c>
      <c r="E1680" s="9">
        <v>1.040146E-4</v>
      </c>
      <c r="F1680" s="8">
        <v>53.838582000000002</v>
      </c>
      <c r="G1680" s="3" t="s">
        <v>75</v>
      </c>
      <c r="H1680" s="4">
        <f t="shared" si="26"/>
        <v>5.5999985712971998E-3</v>
      </c>
    </row>
    <row r="1681" spans="1:8" ht="15.75">
      <c r="A1681" s="13">
        <v>1672</v>
      </c>
      <c r="B1681" s="3" t="s">
        <v>3412</v>
      </c>
      <c r="C1681" s="3" t="s">
        <v>3413</v>
      </c>
      <c r="D1681" s="3" t="s">
        <v>114</v>
      </c>
      <c r="E1681" s="9">
        <v>0</v>
      </c>
      <c r="F1681" s="8">
        <v>3.41588</v>
      </c>
      <c r="G1681" s="3" t="s">
        <v>74</v>
      </c>
      <c r="H1681" s="4">
        <f t="shared" si="26"/>
        <v>0</v>
      </c>
    </row>
    <row r="1682" spans="1:8" ht="15.75">
      <c r="A1682" s="13">
        <v>1673</v>
      </c>
      <c r="B1682" s="3" t="s">
        <v>3414</v>
      </c>
      <c r="C1682" s="3" t="s">
        <v>3415</v>
      </c>
      <c r="D1682" s="3" t="s">
        <v>114</v>
      </c>
      <c r="E1682" s="9">
        <v>0</v>
      </c>
      <c r="F1682" s="8">
        <v>28.6</v>
      </c>
      <c r="G1682" s="3" t="s">
        <v>74</v>
      </c>
      <c r="H1682" s="4">
        <f t="shared" si="26"/>
        <v>0</v>
      </c>
    </row>
    <row r="1683" spans="1:8" ht="15.75">
      <c r="A1683" s="13">
        <v>1674</v>
      </c>
      <c r="B1683" s="3" t="s">
        <v>3416</v>
      </c>
      <c r="C1683" s="3" t="s">
        <v>3417</v>
      </c>
      <c r="D1683" s="3" t="s">
        <v>114</v>
      </c>
      <c r="E1683" s="9">
        <v>2.7543145099999999E-2</v>
      </c>
      <c r="F1683" s="8">
        <v>1005.514435</v>
      </c>
      <c r="G1683" s="3" t="s">
        <v>75</v>
      </c>
      <c r="H1683" s="4">
        <f t="shared" si="26"/>
        <v>27.695029983349521</v>
      </c>
    </row>
    <row r="1684" spans="1:8" ht="15.75">
      <c r="A1684" s="13">
        <v>1675</v>
      </c>
      <c r="B1684" s="3" t="s">
        <v>3418</v>
      </c>
      <c r="C1684" s="3" t="s">
        <v>3419</v>
      </c>
      <c r="D1684" s="3" t="s">
        <v>114</v>
      </c>
      <c r="E1684" s="9">
        <v>0.2175293281</v>
      </c>
      <c r="F1684" s="8">
        <v>1138.5</v>
      </c>
      <c r="G1684" s="3" t="s">
        <v>74</v>
      </c>
      <c r="H1684" s="4">
        <f t="shared" si="26"/>
        <v>247.65714004185</v>
      </c>
    </row>
    <row r="1685" spans="1:8" ht="15.75">
      <c r="A1685" s="13">
        <v>1676</v>
      </c>
      <c r="B1685" s="3" t="s">
        <v>3420</v>
      </c>
      <c r="C1685" s="3" t="s">
        <v>3421</v>
      </c>
      <c r="D1685" s="3" t="s">
        <v>114</v>
      </c>
      <c r="E1685" s="9">
        <v>5.1707999999999997E-6</v>
      </c>
      <c r="F1685" s="8">
        <v>899.28830000000005</v>
      </c>
      <c r="G1685" s="3" t="s">
        <v>79</v>
      </c>
      <c r="H1685" s="4">
        <f t="shared" si="26"/>
        <v>4.6500399416400003E-3</v>
      </c>
    </row>
    <row r="1686" spans="1:8" ht="15.75">
      <c r="A1686" s="13">
        <v>1677</v>
      </c>
      <c r="B1686" s="3" t="s">
        <v>3422</v>
      </c>
      <c r="C1686" s="3" t="s">
        <v>3423</v>
      </c>
      <c r="D1686" s="3" t="s">
        <v>114</v>
      </c>
      <c r="E1686" s="9">
        <v>0</v>
      </c>
      <c r="F1686" s="8">
        <v>0.40226309999999998</v>
      </c>
      <c r="G1686" s="3" t="s">
        <v>74</v>
      </c>
      <c r="H1686" s="4">
        <f t="shared" si="26"/>
        <v>0</v>
      </c>
    </row>
    <row r="1687" spans="1:8" ht="15.75">
      <c r="A1687" s="13">
        <v>1678</v>
      </c>
      <c r="B1687" s="3" t="s">
        <v>3424</v>
      </c>
      <c r="C1687" s="3" t="s">
        <v>3425</v>
      </c>
      <c r="D1687" s="3" t="s">
        <v>114</v>
      </c>
      <c r="E1687" s="9">
        <v>0</v>
      </c>
      <c r="F1687" s="8">
        <v>115.25928</v>
      </c>
      <c r="G1687" s="3" t="s">
        <v>75</v>
      </c>
      <c r="H1687" s="4">
        <f t="shared" si="26"/>
        <v>0</v>
      </c>
    </row>
    <row r="1688" spans="1:8" ht="15.75">
      <c r="A1688" s="13">
        <v>1679</v>
      </c>
      <c r="B1688" s="3" t="s">
        <v>3426</v>
      </c>
      <c r="C1688" s="3" t="s">
        <v>3427</v>
      </c>
      <c r="D1688" s="3" t="s">
        <v>114</v>
      </c>
      <c r="E1688" s="9">
        <v>0</v>
      </c>
      <c r="F1688" s="8">
        <v>54.05</v>
      </c>
      <c r="G1688" s="3" t="s">
        <v>74</v>
      </c>
      <c r="H1688" s="4">
        <f t="shared" si="26"/>
        <v>0</v>
      </c>
    </row>
    <row r="1689" spans="1:8" ht="15.75">
      <c r="A1689" s="13">
        <v>1680</v>
      </c>
      <c r="B1689" s="3" t="s">
        <v>3428</v>
      </c>
      <c r="C1689" s="3" t="s">
        <v>3429</v>
      </c>
      <c r="D1689" s="3" t="s">
        <v>114</v>
      </c>
      <c r="E1689" s="9">
        <v>0</v>
      </c>
      <c r="F1689" s="8">
        <v>24155.992508256</v>
      </c>
      <c r="G1689" s="3" t="s">
        <v>72</v>
      </c>
      <c r="H1689" s="4">
        <f t="shared" si="26"/>
        <v>0</v>
      </c>
    </row>
    <row r="1690" spans="1:8" ht="15.75">
      <c r="A1690" s="13">
        <v>1681</v>
      </c>
      <c r="B1690" s="3" t="s">
        <v>3430</v>
      </c>
      <c r="C1690" s="3" t="s">
        <v>3431</v>
      </c>
      <c r="D1690" s="3" t="s">
        <v>114</v>
      </c>
      <c r="E1690" s="9">
        <v>4.2134829999999999E-4</v>
      </c>
      <c r="F1690" s="8">
        <v>270.56</v>
      </c>
      <c r="G1690" s="3" t="s">
        <v>74</v>
      </c>
      <c r="H1690" s="4">
        <f t="shared" si="26"/>
        <v>0.113999996048</v>
      </c>
    </row>
    <row r="1691" spans="1:8" ht="15.75">
      <c r="A1691" s="13">
        <v>1682</v>
      </c>
      <c r="B1691" s="3" t="s">
        <v>3432</v>
      </c>
      <c r="C1691" s="3" t="s">
        <v>3433</v>
      </c>
      <c r="D1691" s="3" t="s">
        <v>114</v>
      </c>
      <c r="E1691" s="9">
        <v>1.2016196999999999E-3</v>
      </c>
      <c r="F1691" s="8">
        <v>31.1269153</v>
      </c>
      <c r="G1691" s="3" t="s">
        <v>74</v>
      </c>
      <c r="H1691" s="4">
        <f t="shared" si="26"/>
        <v>3.7402714624711411E-2</v>
      </c>
    </row>
    <row r="1692" spans="1:8" ht="15.75">
      <c r="A1692" s="13">
        <v>1683</v>
      </c>
      <c r="B1692" s="3" t="s">
        <v>3434</v>
      </c>
      <c r="C1692" s="3" t="s">
        <v>3435</v>
      </c>
      <c r="D1692" s="3" t="s">
        <v>114</v>
      </c>
      <c r="E1692" s="9">
        <v>0</v>
      </c>
      <c r="F1692" s="8">
        <v>520.79999999999995</v>
      </c>
      <c r="G1692" s="3" t="s">
        <v>74</v>
      </c>
      <c r="H1692" s="4">
        <f t="shared" si="26"/>
        <v>0</v>
      </c>
    </row>
    <row r="1693" spans="1:8" ht="15.75">
      <c r="A1693" s="13">
        <v>1684</v>
      </c>
      <c r="B1693" s="3" t="s">
        <v>3436</v>
      </c>
      <c r="C1693" s="3" t="s">
        <v>3437</v>
      </c>
      <c r="D1693" s="3" t="s">
        <v>114</v>
      </c>
      <c r="E1693" s="9">
        <v>8.3857399999999994E-5</v>
      </c>
      <c r="F1693" s="8">
        <v>109.71</v>
      </c>
      <c r="G1693" s="3" t="s">
        <v>74</v>
      </c>
      <c r="H1693" s="4">
        <f t="shared" si="26"/>
        <v>9.1999953539999985E-3</v>
      </c>
    </row>
    <row r="1694" spans="1:8" ht="15.75">
      <c r="A1694" s="13">
        <v>1685</v>
      </c>
      <c r="B1694" s="3" t="s">
        <v>3438</v>
      </c>
      <c r="C1694" s="3" t="s">
        <v>3439</v>
      </c>
      <c r="D1694" s="3" t="s">
        <v>114</v>
      </c>
      <c r="E1694" s="9">
        <v>0</v>
      </c>
      <c r="F1694" s="8">
        <v>174.97940199999999</v>
      </c>
      <c r="G1694" s="3" t="s">
        <v>77</v>
      </c>
      <c r="H1694" s="4">
        <f t="shared" si="26"/>
        <v>0</v>
      </c>
    </row>
    <row r="1695" spans="1:8" ht="15.75">
      <c r="A1695" s="13">
        <v>1686</v>
      </c>
      <c r="B1695" s="3" t="s">
        <v>3440</v>
      </c>
      <c r="C1695" s="3" t="s">
        <v>3441</v>
      </c>
      <c r="D1695" s="3" t="s">
        <v>114</v>
      </c>
      <c r="E1695" s="9">
        <v>0</v>
      </c>
      <c r="F1695" s="8">
        <v>127.5209342</v>
      </c>
      <c r="G1695" s="3" t="s">
        <v>79</v>
      </c>
      <c r="H1695" s="4">
        <f t="shared" si="26"/>
        <v>0</v>
      </c>
    </row>
    <row r="1696" spans="1:8" ht="15.75">
      <c r="A1696" s="13">
        <v>1687</v>
      </c>
      <c r="B1696" s="3" t="s">
        <v>3442</v>
      </c>
      <c r="C1696" s="3" t="s">
        <v>3443</v>
      </c>
      <c r="D1696" s="3" t="s">
        <v>114</v>
      </c>
      <c r="E1696" s="9">
        <v>0</v>
      </c>
      <c r="F1696" s="8">
        <v>112</v>
      </c>
      <c r="G1696" s="3" t="s">
        <v>75</v>
      </c>
      <c r="H1696" s="4">
        <f t="shared" si="26"/>
        <v>0</v>
      </c>
    </row>
    <row r="1697" spans="1:8" ht="15.75">
      <c r="A1697" s="13">
        <v>1688</v>
      </c>
      <c r="B1697" s="3" t="s">
        <v>3444</v>
      </c>
      <c r="C1697" s="3" t="s">
        <v>3445</v>
      </c>
      <c r="D1697" s="3" t="s">
        <v>114</v>
      </c>
      <c r="E1697" s="9">
        <v>0</v>
      </c>
      <c r="F1697" s="8">
        <v>242.1</v>
      </c>
      <c r="G1697" s="3" t="s">
        <v>74</v>
      </c>
      <c r="H1697" s="4">
        <f t="shared" si="26"/>
        <v>0</v>
      </c>
    </row>
    <row r="1698" spans="1:8" ht="15.75">
      <c r="A1698" s="13">
        <v>1689</v>
      </c>
      <c r="B1698" s="3" t="s">
        <v>3446</v>
      </c>
      <c r="C1698" s="3" t="s">
        <v>3447</v>
      </c>
      <c r="D1698" s="3" t="s">
        <v>114</v>
      </c>
      <c r="E1698" s="9">
        <v>0</v>
      </c>
      <c r="F1698" s="8">
        <v>9.9</v>
      </c>
      <c r="G1698" s="3" t="s">
        <v>74</v>
      </c>
      <c r="H1698" s="4">
        <f t="shared" si="26"/>
        <v>0</v>
      </c>
    </row>
    <row r="1699" spans="1:8" ht="15.75">
      <c r="A1699" s="13">
        <v>1690</v>
      </c>
      <c r="B1699" s="3" t="s">
        <v>3448</v>
      </c>
      <c r="C1699" s="3" t="s">
        <v>3449</v>
      </c>
      <c r="D1699" s="3" t="s">
        <v>114</v>
      </c>
      <c r="E1699" s="9">
        <v>2.3636363999999998E-3</v>
      </c>
      <c r="F1699" s="8">
        <v>9.9</v>
      </c>
      <c r="G1699" s="3" t="s">
        <v>74</v>
      </c>
      <c r="H1699" s="4">
        <f t="shared" si="26"/>
        <v>2.3400000359999999E-2</v>
      </c>
    </row>
    <row r="1700" spans="1:8" ht="15.75">
      <c r="A1700" s="13">
        <v>1691</v>
      </c>
      <c r="B1700" s="3" t="s">
        <v>3450</v>
      </c>
      <c r="C1700" s="3" t="s">
        <v>3451</v>
      </c>
      <c r="D1700" s="3" t="s">
        <v>114</v>
      </c>
      <c r="E1700" s="9">
        <v>0</v>
      </c>
      <c r="F1700" s="8">
        <v>79.625</v>
      </c>
      <c r="G1700" s="3" t="s">
        <v>75</v>
      </c>
      <c r="H1700" s="4">
        <f t="shared" si="26"/>
        <v>0</v>
      </c>
    </row>
    <row r="1701" spans="1:8" ht="15.75">
      <c r="A1701" s="13">
        <v>1692</v>
      </c>
      <c r="B1701" s="3" t="s">
        <v>3452</v>
      </c>
      <c r="C1701" s="3" t="s">
        <v>3453</v>
      </c>
      <c r="D1701" s="3" t="s">
        <v>114</v>
      </c>
      <c r="E1701" s="9">
        <v>0</v>
      </c>
      <c r="F1701" s="8">
        <v>298.67559999999997</v>
      </c>
      <c r="G1701" s="3" t="s">
        <v>74</v>
      </c>
      <c r="H1701" s="4">
        <f t="shared" si="26"/>
        <v>0</v>
      </c>
    </row>
    <row r="1702" spans="1:8" ht="15.75">
      <c r="A1702" s="13">
        <v>1693</v>
      </c>
      <c r="B1702" s="3" t="s">
        <v>3454</v>
      </c>
      <c r="C1702" s="3" t="s">
        <v>3455</v>
      </c>
      <c r="D1702" s="3" t="s">
        <v>114</v>
      </c>
      <c r="E1702" s="9">
        <v>0</v>
      </c>
      <c r="F1702" s="8">
        <v>18.100896899999999</v>
      </c>
      <c r="G1702" s="3" t="s">
        <v>74</v>
      </c>
      <c r="H1702" s="4">
        <f t="shared" si="26"/>
        <v>0</v>
      </c>
    </row>
    <row r="1703" spans="1:8" ht="15.75">
      <c r="A1703" s="13">
        <v>1694</v>
      </c>
      <c r="B1703" s="3" t="s">
        <v>3456</v>
      </c>
      <c r="C1703" s="3" t="s">
        <v>3457</v>
      </c>
      <c r="D1703" s="3" t="s">
        <v>114</v>
      </c>
      <c r="E1703" s="13"/>
      <c r="F1703" s="8">
        <v>0</v>
      </c>
      <c r="G1703" s="3" t="s">
        <v>77</v>
      </c>
      <c r="H1703" s="4">
        <f t="shared" si="26"/>
        <v>0</v>
      </c>
    </row>
    <row r="1704" spans="1:8" ht="15.75">
      <c r="A1704" s="13">
        <v>1695</v>
      </c>
      <c r="B1704" s="3" t="s">
        <v>3458</v>
      </c>
      <c r="C1704" s="3" t="s">
        <v>3459</v>
      </c>
      <c r="D1704" s="3" t="s">
        <v>114</v>
      </c>
      <c r="E1704" s="9">
        <v>2.2924175999999999E-3</v>
      </c>
      <c r="F1704" s="8">
        <v>788.06</v>
      </c>
      <c r="G1704" s="3" t="s">
        <v>75</v>
      </c>
      <c r="H1704" s="4">
        <f t="shared" si="26"/>
        <v>1.8065626138559998</v>
      </c>
    </row>
    <row r="1705" spans="1:8" ht="15.75">
      <c r="A1705" s="13">
        <v>1696</v>
      </c>
      <c r="B1705" s="3" t="s">
        <v>3460</v>
      </c>
      <c r="C1705" s="3" t="s">
        <v>3461</v>
      </c>
      <c r="D1705" s="3" t="s">
        <v>114</v>
      </c>
      <c r="E1705" s="9">
        <v>0</v>
      </c>
      <c r="F1705" s="8">
        <v>33.32</v>
      </c>
      <c r="G1705" s="3" t="s">
        <v>74</v>
      </c>
      <c r="H1705" s="4">
        <f t="shared" si="26"/>
        <v>0</v>
      </c>
    </row>
    <row r="1706" spans="1:8" ht="15.75">
      <c r="A1706" s="13">
        <v>1697</v>
      </c>
      <c r="B1706" s="3" t="s">
        <v>3462</v>
      </c>
      <c r="C1706" s="3" t="s">
        <v>3463</v>
      </c>
      <c r="D1706" s="3" t="s">
        <v>114</v>
      </c>
      <c r="E1706" s="9">
        <v>0.17515021259999999</v>
      </c>
      <c r="F1706" s="8">
        <v>10533.29807205</v>
      </c>
      <c r="G1706" s="3" t="s">
        <v>75</v>
      </c>
      <c r="H1706" s="4">
        <f t="shared" si="26"/>
        <v>1844.9093966987275</v>
      </c>
    </row>
    <row r="1707" spans="1:8" ht="15.75">
      <c r="A1707" s="13">
        <v>1698</v>
      </c>
      <c r="B1707" s="3" t="s">
        <v>3464</v>
      </c>
      <c r="C1707" s="3" t="s">
        <v>3465</v>
      </c>
      <c r="D1707" s="3" t="s">
        <v>114</v>
      </c>
      <c r="E1707" s="9">
        <v>0</v>
      </c>
      <c r="F1707" s="8">
        <v>35.200000000000003</v>
      </c>
      <c r="G1707" s="3" t="s">
        <v>75</v>
      </c>
      <c r="H1707" s="4">
        <f t="shared" si="26"/>
        <v>0</v>
      </c>
    </row>
    <row r="1708" spans="1:8" ht="15.75">
      <c r="A1708" s="13">
        <v>1699</v>
      </c>
      <c r="B1708" s="3" t="s">
        <v>3466</v>
      </c>
      <c r="C1708" s="3" t="s">
        <v>3467</v>
      </c>
      <c r="D1708" s="3" t="s">
        <v>114</v>
      </c>
      <c r="E1708" s="9">
        <v>1.8030303000000001E-2</v>
      </c>
      <c r="F1708" s="8">
        <v>3.7751999999999999</v>
      </c>
      <c r="G1708" s="3" t="s">
        <v>74</v>
      </c>
      <c r="H1708" s="4">
        <f t="shared" si="26"/>
        <v>6.80679998856E-2</v>
      </c>
    </row>
    <row r="1709" spans="1:8" ht="15.75">
      <c r="A1709" s="13">
        <v>1700</v>
      </c>
      <c r="B1709" s="3" t="s">
        <v>3468</v>
      </c>
      <c r="C1709" s="3" t="s">
        <v>3469</v>
      </c>
      <c r="D1709" s="3" t="s">
        <v>114</v>
      </c>
      <c r="E1709" s="9">
        <v>1.087E-7</v>
      </c>
      <c r="F1709" s="8">
        <v>2005.47901</v>
      </c>
      <c r="G1709" s="3" t="s">
        <v>73</v>
      </c>
      <c r="H1709" s="4">
        <f t="shared" si="26"/>
        <v>2.17995568387E-4</v>
      </c>
    </row>
    <row r="1710" spans="1:8" ht="15.75">
      <c r="A1710" s="13">
        <v>1701</v>
      </c>
      <c r="B1710" s="3" t="s">
        <v>3470</v>
      </c>
      <c r="C1710" s="3" t="s">
        <v>3471</v>
      </c>
      <c r="D1710" s="3" t="s">
        <v>114</v>
      </c>
      <c r="E1710" s="9">
        <v>3.0950000000000001E-3</v>
      </c>
      <c r="F1710" s="8">
        <v>152.57599999999999</v>
      </c>
      <c r="G1710" s="3" t="s">
        <v>73</v>
      </c>
      <c r="H1710" s="4">
        <f t="shared" si="26"/>
        <v>0.47222271999999998</v>
      </c>
    </row>
    <row r="1711" spans="1:8" ht="15.75">
      <c r="A1711" s="13">
        <v>1702</v>
      </c>
      <c r="B1711" s="3" t="s">
        <v>3472</v>
      </c>
      <c r="C1711" s="3" t="s">
        <v>3473</v>
      </c>
      <c r="D1711" s="3" t="s">
        <v>114</v>
      </c>
      <c r="E1711" s="9">
        <v>0</v>
      </c>
      <c r="F1711" s="8">
        <v>1.6236712</v>
      </c>
      <c r="G1711" s="3" t="s">
        <v>74</v>
      </c>
      <c r="H1711" s="4">
        <f t="shared" si="26"/>
        <v>0</v>
      </c>
    </row>
    <row r="1712" spans="1:8" ht="15.75">
      <c r="A1712" s="13">
        <v>1703</v>
      </c>
      <c r="B1712" s="3" t="s">
        <v>3474</v>
      </c>
      <c r="C1712" s="3" t="s">
        <v>3475</v>
      </c>
      <c r="D1712" s="3" t="s">
        <v>114</v>
      </c>
      <c r="E1712" s="9">
        <v>3.3148639999999998E-3</v>
      </c>
      <c r="F1712" s="8">
        <v>422.22273855999998</v>
      </c>
      <c r="G1712" s="3" t="s">
        <v>76</v>
      </c>
      <c r="H1712" s="4">
        <f t="shared" si="26"/>
        <v>1.3996109560339558</v>
      </c>
    </row>
    <row r="1713" spans="1:8" ht="15.75">
      <c r="A1713" s="13">
        <v>1704</v>
      </c>
      <c r="B1713" s="3" t="s">
        <v>3476</v>
      </c>
      <c r="C1713" s="3" t="s">
        <v>3477</v>
      </c>
      <c r="D1713" s="3" t="s">
        <v>114</v>
      </c>
      <c r="E1713" s="9">
        <v>0</v>
      </c>
      <c r="F1713" s="8">
        <v>185.01</v>
      </c>
      <c r="G1713" s="3" t="s">
        <v>77</v>
      </c>
      <c r="H1713" s="4">
        <f t="shared" si="26"/>
        <v>0</v>
      </c>
    </row>
    <row r="1714" spans="1:8" ht="15.75">
      <c r="A1714" s="13">
        <v>1705</v>
      </c>
      <c r="B1714" s="3" t="s">
        <v>3478</v>
      </c>
      <c r="C1714" s="3" t="s">
        <v>3479</v>
      </c>
      <c r="D1714" s="3" t="s">
        <v>114</v>
      </c>
      <c r="E1714" s="9">
        <v>0</v>
      </c>
      <c r="F1714" s="8">
        <v>570.80905516799999</v>
      </c>
      <c r="G1714" s="3" t="s">
        <v>77</v>
      </c>
      <c r="H1714" s="4">
        <f t="shared" si="26"/>
        <v>0</v>
      </c>
    </row>
    <row r="1715" spans="1:8" ht="15.75">
      <c r="A1715" s="13">
        <v>1706</v>
      </c>
      <c r="B1715" s="3" t="s">
        <v>3480</v>
      </c>
      <c r="C1715" s="3" t="s">
        <v>3481</v>
      </c>
      <c r="D1715" s="3" t="s">
        <v>114</v>
      </c>
      <c r="E1715" s="9">
        <v>2.3869999999999999E-7</v>
      </c>
      <c r="F1715" s="8">
        <v>6534.6154028800001</v>
      </c>
      <c r="G1715" s="3" t="s">
        <v>81</v>
      </c>
      <c r="H1715" s="4">
        <f t="shared" si="26"/>
        <v>1.559812696667456E-3</v>
      </c>
    </row>
    <row r="1716" spans="1:8" ht="15.75">
      <c r="A1716" s="13">
        <v>1707</v>
      </c>
      <c r="B1716" s="3" t="s">
        <v>3482</v>
      </c>
      <c r="C1716" s="3" t="s">
        <v>3483</v>
      </c>
      <c r="D1716" s="3" t="s">
        <v>114</v>
      </c>
      <c r="E1716" s="9">
        <v>0</v>
      </c>
      <c r="F1716" s="8">
        <v>10.8</v>
      </c>
      <c r="G1716" s="3" t="s">
        <v>74</v>
      </c>
      <c r="H1716" s="4">
        <f t="shared" si="26"/>
        <v>0</v>
      </c>
    </row>
    <row r="1717" spans="1:8" ht="15.75">
      <c r="A1717" s="13">
        <v>1708</v>
      </c>
      <c r="B1717" s="3" t="s">
        <v>3484</v>
      </c>
      <c r="C1717" s="3" t="s">
        <v>3485</v>
      </c>
      <c r="D1717" s="3" t="s">
        <v>114</v>
      </c>
      <c r="E1717" s="9">
        <v>8.421053E-4</v>
      </c>
      <c r="F1717" s="8">
        <v>13.49</v>
      </c>
      <c r="G1717" s="3" t="s">
        <v>74</v>
      </c>
      <c r="H1717" s="4">
        <f t="shared" si="26"/>
        <v>1.1360000497E-2</v>
      </c>
    </row>
    <row r="1718" spans="1:8" ht="15.75">
      <c r="A1718" s="13">
        <v>1709</v>
      </c>
      <c r="B1718" s="3" t="s">
        <v>3486</v>
      </c>
      <c r="C1718" s="3" t="s">
        <v>3487</v>
      </c>
      <c r="D1718" s="3" t="s">
        <v>114</v>
      </c>
      <c r="E1718" s="13"/>
      <c r="F1718" s="8">
        <v>0</v>
      </c>
      <c r="G1718" s="3" t="s">
        <v>74</v>
      </c>
      <c r="H1718" s="4">
        <f t="shared" si="26"/>
        <v>0</v>
      </c>
    </row>
    <row r="1719" spans="1:8" ht="15.75">
      <c r="A1719" s="13">
        <v>1710</v>
      </c>
      <c r="B1719" s="3" t="s">
        <v>3488</v>
      </c>
      <c r="C1719" s="3" t="s">
        <v>3489</v>
      </c>
      <c r="D1719" s="3" t="s">
        <v>114</v>
      </c>
      <c r="E1719" s="9">
        <v>0</v>
      </c>
      <c r="F1719" s="8">
        <v>338.98568349999999</v>
      </c>
      <c r="G1719" s="3" t="s">
        <v>75</v>
      </c>
      <c r="H1719" s="4">
        <f t="shared" si="26"/>
        <v>0</v>
      </c>
    </row>
    <row r="1720" spans="1:8" ht="15.75">
      <c r="A1720" s="13">
        <v>1711</v>
      </c>
      <c r="B1720" s="3" t="s">
        <v>3490</v>
      </c>
      <c r="C1720" s="3" t="s">
        <v>3491</v>
      </c>
      <c r="D1720" s="3" t="s">
        <v>114</v>
      </c>
      <c r="E1720" s="9">
        <v>0</v>
      </c>
      <c r="F1720" s="8">
        <v>35.700000000000003</v>
      </c>
      <c r="G1720" s="3" t="s">
        <v>74</v>
      </c>
      <c r="H1720" s="4">
        <f t="shared" si="26"/>
        <v>0</v>
      </c>
    </row>
    <row r="1721" spans="1:8" ht="15.75">
      <c r="A1721" s="13">
        <v>1712</v>
      </c>
      <c r="B1721" s="3" t="s">
        <v>3492</v>
      </c>
      <c r="C1721" s="3" t="s">
        <v>3493</v>
      </c>
      <c r="D1721" s="3" t="s">
        <v>114</v>
      </c>
      <c r="E1721" s="9">
        <v>6.2025194999999998E-3</v>
      </c>
      <c r="F1721" s="8">
        <v>79.448359999999994</v>
      </c>
      <c r="G1721" s="3" t="s">
        <v>79</v>
      </c>
      <c r="H1721" s="4">
        <f t="shared" si="26"/>
        <v>0.49278000214301992</v>
      </c>
    </row>
    <row r="1722" spans="1:8" ht="15.75">
      <c r="A1722" s="13">
        <v>1713</v>
      </c>
      <c r="B1722" s="3" t="s">
        <v>3494</v>
      </c>
      <c r="C1722" s="3" t="s">
        <v>3495</v>
      </c>
      <c r="D1722" s="3" t="s">
        <v>114</v>
      </c>
      <c r="E1722" s="9">
        <v>1.3500000000000001E-3</v>
      </c>
      <c r="F1722" s="8">
        <v>90.6</v>
      </c>
      <c r="G1722" s="3" t="s">
        <v>73</v>
      </c>
      <c r="H1722" s="4">
        <f t="shared" si="26"/>
        <v>0.12231</v>
      </c>
    </row>
    <row r="1723" spans="1:8" ht="15.75">
      <c r="A1723" s="13">
        <v>1714</v>
      </c>
      <c r="B1723" s="3" t="s">
        <v>3496</v>
      </c>
      <c r="C1723" s="3" t="s">
        <v>3497</v>
      </c>
      <c r="D1723" s="3" t="s">
        <v>114</v>
      </c>
      <c r="E1723" s="9">
        <v>0</v>
      </c>
      <c r="F1723" s="8">
        <v>2697.279</v>
      </c>
      <c r="G1723" s="3" t="s">
        <v>74</v>
      </c>
      <c r="H1723" s="4">
        <f t="shared" si="26"/>
        <v>0</v>
      </c>
    </row>
    <row r="1724" spans="1:8" ht="15.75">
      <c r="A1724" s="13">
        <v>1715</v>
      </c>
      <c r="B1724" s="3" t="s">
        <v>3498</v>
      </c>
      <c r="C1724" s="3" t="s">
        <v>3499</v>
      </c>
      <c r="D1724" s="3" t="s">
        <v>114</v>
      </c>
      <c r="E1724" s="9">
        <v>8.9467486799999996E-2</v>
      </c>
      <c r="F1724" s="8">
        <v>49.358265000000003</v>
      </c>
      <c r="G1724" s="3" t="s">
        <v>74</v>
      </c>
      <c r="H1724" s="4">
        <f t="shared" si="26"/>
        <v>4.4159599223584021</v>
      </c>
    </row>
    <row r="1725" spans="1:8" ht="15.75">
      <c r="A1725" s="13">
        <v>1716</v>
      </c>
      <c r="B1725" s="3" t="s">
        <v>3500</v>
      </c>
      <c r="C1725" s="3" t="s">
        <v>3501</v>
      </c>
      <c r="D1725" s="3" t="s">
        <v>114</v>
      </c>
      <c r="E1725" s="9">
        <v>0</v>
      </c>
      <c r="F1725" s="8">
        <v>6</v>
      </c>
      <c r="G1725" s="3" t="s">
        <v>77</v>
      </c>
      <c r="H1725" s="4">
        <f t="shared" si="26"/>
        <v>0</v>
      </c>
    </row>
    <row r="1726" spans="1:8" ht="15.75">
      <c r="A1726" s="13">
        <v>1717</v>
      </c>
      <c r="B1726" s="3" t="s">
        <v>3502</v>
      </c>
      <c r="C1726" s="3" t="s">
        <v>3503</v>
      </c>
      <c r="D1726" s="3" t="s">
        <v>114</v>
      </c>
      <c r="E1726" s="9">
        <v>0</v>
      </c>
      <c r="F1726" s="8">
        <v>330.1238295</v>
      </c>
      <c r="G1726" s="3" t="s">
        <v>74</v>
      </c>
      <c r="H1726" s="4">
        <f t="shared" si="26"/>
        <v>0</v>
      </c>
    </row>
    <row r="1727" spans="1:8" ht="15.75">
      <c r="A1727" s="13">
        <v>1718</v>
      </c>
      <c r="B1727" s="3" t="s">
        <v>3504</v>
      </c>
      <c r="C1727" s="3" t="s">
        <v>3505</v>
      </c>
      <c r="D1727" s="3" t="s">
        <v>114</v>
      </c>
      <c r="E1727" s="9">
        <v>0</v>
      </c>
      <c r="F1727" s="8">
        <v>11.2643568</v>
      </c>
      <c r="G1727" s="3" t="s">
        <v>77</v>
      </c>
      <c r="H1727" s="4">
        <f t="shared" si="26"/>
        <v>0</v>
      </c>
    </row>
    <row r="1728" spans="1:8" ht="15.75">
      <c r="A1728" s="13">
        <v>1719</v>
      </c>
      <c r="B1728" s="3" t="s">
        <v>3506</v>
      </c>
      <c r="C1728" s="3" t="s">
        <v>3507</v>
      </c>
      <c r="D1728" s="3" t="s">
        <v>114</v>
      </c>
      <c r="E1728" s="9">
        <v>0.24212666669999999</v>
      </c>
      <c r="F1728" s="8">
        <v>1395.63</v>
      </c>
      <c r="G1728" s="3" t="s">
        <v>75</v>
      </c>
      <c r="H1728" s="4">
        <f t="shared" si="26"/>
        <v>337.91923984652101</v>
      </c>
    </row>
    <row r="1729" spans="1:8" ht="15.75">
      <c r="A1729" s="13">
        <v>1720</v>
      </c>
      <c r="B1729" s="3" t="s">
        <v>3508</v>
      </c>
      <c r="C1729" s="3" t="s">
        <v>3509</v>
      </c>
      <c r="D1729" s="3" t="s">
        <v>114</v>
      </c>
      <c r="E1729" s="9">
        <v>7.4925070000000005E-4</v>
      </c>
      <c r="F1729" s="8">
        <v>108.9088</v>
      </c>
      <c r="G1729" s="3" t="s">
        <v>74</v>
      </c>
      <c r="H1729" s="4">
        <f t="shared" si="26"/>
        <v>8.1599994636160009E-2</v>
      </c>
    </row>
    <row r="1730" spans="1:8" ht="15.75">
      <c r="A1730" s="13">
        <v>1721</v>
      </c>
      <c r="B1730" s="3" t="s">
        <v>3510</v>
      </c>
      <c r="C1730" s="3" t="s">
        <v>3511</v>
      </c>
      <c r="D1730" s="3" t="s">
        <v>114</v>
      </c>
      <c r="E1730" s="9">
        <v>0</v>
      </c>
      <c r="F1730" s="8">
        <v>500.72</v>
      </c>
      <c r="G1730" s="3" t="s">
        <v>74</v>
      </c>
      <c r="H1730" s="4">
        <f t="shared" si="26"/>
        <v>0</v>
      </c>
    </row>
    <row r="1731" spans="1:8" ht="15.75">
      <c r="A1731" s="13">
        <v>1722</v>
      </c>
      <c r="B1731" s="3" t="s">
        <v>3512</v>
      </c>
      <c r="C1731" s="3" t="s">
        <v>3513</v>
      </c>
      <c r="D1731" s="3" t="s">
        <v>114</v>
      </c>
      <c r="E1731" s="9">
        <v>2.7134588E-3</v>
      </c>
      <c r="F1731" s="8">
        <v>1152.92</v>
      </c>
      <c r="G1731" s="3" t="s">
        <v>73</v>
      </c>
      <c r="H1731" s="4">
        <f t="shared" si="26"/>
        <v>3.1284009196960003</v>
      </c>
    </row>
    <row r="1732" spans="1:8" ht="15.75">
      <c r="A1732" s="13">
        <v>1723</v>
      </c>
      <c r="B1732" s="3" t="s">
        <v>3514</v>
      </c>
      <c r="C1732" s="3" t="s">
        <v>3515</v>
      </c>
      <c r="D1732" s="3" t="s">
        <v>114</v>
      </c>
      <c r="E1732" s="9">
        <v>0</v>
      </c>
      <c r="F1732" s="8">
        <v>393.20100000000002</v>
      </c>
      <c r="G1732" s="3" t="s">
        <v>79</v>
      </c>
      <c r="H1732" s="4">
        <f t="shared" si="26"/>
        <v>0</v>
      </c>
    </row>
    <row r="1733" spans="1:8" ht="15.75">
      <c r="A1733" s="13">
        <v>1724</v>
      </c>
      <c r="B1733" s="3" t="s">
        <v>3516</v>
      </c>
      <c r="C1733" s="3" t="s">
        <v>3517</v>
      </c>
      <c r="D1733" s="3" t="s">
        <v>114</v>
      </c>
      <c r="E1733" s="9">
        <v>0</v>
      </c>
      <c r="F1733" s="8">
        <v>138.69990000000001</v>
      </c>
      <c r="G1733" s="3" t="s">
        <v>75</v>
      </c>
      <c r="H1733" s="4">
        <f t="shared" si="26"/>
        <v>0</v>
      </c>
    </row>
    <row r="1734" spans="1:8" ht="15.75">
      <c r="A1734" s="13">
        <v>1725</v>
      </c>
      <c r="B1734" s="3" t="s">
        <v>3518</v>
      </c>
      <c r="C1734" s="3" t="s">
        <v>3519</v>
      </c>
      <c r="D1734" s="3" t="s">
        <v>114</v>
      </c>
      <c r="E1734" s="9">
        <v>4.0000000000000001E-3</v>
      </c>
      <c r="F1734" s="8">
        <v>106.5</v>
      </c>
      <c r="G1734" s="3" t="s">
        <v>75</v>
      </c>
      <c r="H1734" s="4">
        <f t="shared" si="26"/>
        <v>0.42599999999999999</v>
      </c>
    </row>
    <row r="1735" spans="1:8" ht="15.75">
      <c r="A1735" s="13">
        <v>1726</v>
      </c>
      <c r="B1735" s="3" t="s">
        <v>3520</v>
      </c>
      <c r="C1735" s="3" t="s">
        <v>3521</v>
      </c>
      <c r="D1735" s="3" t="s">
        <v>114</v>
      </c>
      <c r="E1735" s="13"/>
      <c r="F1735" s="8">
        <v>0</v>
      </c>
      <c r="G1735" s="3" t="s">
        <v>75</v>
      </c>
      <c r="H1735" s="4">
        <f t="shared" si="26"/>
        <v>0</v>
      </c>
    </row>
    <row r="1736" spans="1:8" ht="15.75">
      <c r="A1736" s="13">
        <v>1727</v>
      </c>
      <c r="B1736" s="3" t="s">
        <v>3522</v>
      </c>
      <c r="C1736" s="3" t="s">
        <v>3523</v>
      </c>
      <c r="D1736" s="3" t="s">
        <v>114</v>
      </c>
      <c r="E1736" s="9">
        <v>0</v>
      </c>
      <c r="F1736" s="8">
        <v>47.195920000000001</v>
      </c>
      <c r="G1736" s="3" t="s">
        <v>79</v>
      </c>
      <c r="H1736" s="4">
        <f t="shared" si="26"/>
        <v>0</v>
      </c>
    </row>
    <row r="1737" spans="1:8" ht="15.75">
      <c r="A1737" s="13">
        <v>1728</v>
      </c>
      <c r="B1737" s="3" t="s">
        <v>3524</v>
      </c>
      <c r="C1737" s="3" t="s">
        <v>3525</v>
      </c>
      <c r="D1737" s="3" t="s">
        <v>114</v>
      </c>
      <c r="E1737" s="9">
        <v>3.5984848000000002E-3</v>
      </c>
      <c r="F1737" s="8">
        <v>142.12799999999999</v>
      </c>
      <c r="G1737" s="3" t="s">
        <v>79</v>
      </c>
      <c r="H1737" s="4">
        <f t="shared" si="26"/>
        <v>0.51144544765439992</v>
      </c>
    </row>
    <row r="1738" spans="1:8" ht="15.75">
      <c r="A1738" s="13">
        <v>1729</v>
      </c>
      <c r="B1738" s="3" t="s">
        <v>3526</v>
      </c>
      <c r="C1738" s="3" t="s">
        <v>3527</v>
      </c>
      <c r="D1738" s="3" t="s">
        <v>114</v>
      </c>
      <c r="E1738" s="9">
        <v>0</v>
      </c>
      <c r="F1738" s="8">
        <v>74.099999999999994</v>
      </c>
      <c r="G1738" s="3" t="s">
        <v>74</v>
      </c>
      <c r="H1738" s="4">
        <f t="shared" si="26"/>
        <v>0</v>
      </c>
    </row>
    <row r="1739" spans="1:8" ht="15.75">
      <c r="A1739" s="13">
        <v>1730</v>
      </c>
      <c r="B1739" s="3" t="s">
        <v>3528</v>
      </c>
      <c r="C1739" s="3" t="s">
        <v>3529</v>
      </c>
      <c r="D1739" s="3" t="s">
        <v>114</v>
      </c>
      <c r="E1739" s="9">
        <v>6.4182743400000006E-2</v>
      </c>
      <c r="F1739" s="8">
        <v>17.3438208</v>
      </c>
      <c r="G1739" s="3" t="s">
        <v>75</v>
      </c>
      <c r="H1739" s="4">
        <f t="shared" ref="H1739:H1802" si="27">E1739*F1739</f>
        <v>1.1131739999819827</v>
      </c>
    </row>
    <row r="1740" spans="1:8" ht="15.75">
      <c r="A1740" s="13">
        <v>1731</v>
      </c>
      <c r="B1740" s="3" t="s">
        <v>3530</v>
      </c>
      <c r="C1740" s="3" t="s">
        <v>3531</v>
      </c>
      <c r="D1740" s="3" t="s">
        <v>114</v>
      </c>
      <c r="E1740" s="9">
        <v>0</v>
      </c>
      <c r="F1740" s="8">
        <v>19.079999999999998</v>
      </c>
      <c r="G1740" s="3" t="s">
        <v>74</v>
      </c>
      <c r="H1740" s="4">
        <f t="shared" si="27"/>
        <v>0</v>
      </c>
    </row>
    <row r="1741" spans="1:8" ht="15.75">
      <c r="A1741" s="13">
        <v>1732</v>
      </c>
      <c r="B1741" s="3" t="s">
        <v>3532</v>
      </c>
      <c r="C1741" s="3" t="s">
        <v>3533</v>
      </c>
      <c r="D1741" s="3" t="s">
        <v>114</v>
      </c>
      <c r="E1741" s="9">
        <v>3.4146300000000002E-5</v>
      </c>
      <c r="F1741" s="8">
        <v>451</v>
      </c>
      <c r="G1741" s="3" t="s">
        <v>75</v>
      </c>
      <c r="H1741" s="4">
        <f t="shared" si="27"/>
        <v>1.5399981300000001E-2</v>
      </c>
    </row>
    <row r="1742" spans="1:8" ht="15.75">
      <c r="A1742" s="13">
        <v>1733</v>
      </c>
      <c r="B1742" s="3" t="s">
        <v>3534</v>
      </c>
      <c r="C1742" s="3" t="s">
        <v>3535</v>
      </c>
      <c r="D1742" s="3" t="s">
        <v>114</v>
      </c>
      <c r="E1742" s="9">
        <v>3.9504583000000001E-3</v>
      </c>
      <c r="F1742" s="8">
        <v>10.332897900000001</v>
      </c>
      <c r="G1742" s="3" t="s">
        <v>73</v>
      </c>
      <c r="H1742" s="4">
        <f t="shared" si="27"/>
        <v>4.0819682272107576E-2</v>
      </c>
    </row>
    <row r="1743" spans="1:8" ht="15.75">
      <c r="A1743" s="13">
        <v>1734</v>
      </c>
      <c r="B1743" s="3" t="s">
        <v>3536</v>
      </c>
      <c r="C1743" s="3" t="s">
        <v>3537</v>
      </c>
      <c r="D1743" s="3" t="s">
        <v>114</v>
      </c>
      <c r="E1743" s="9">
        <v>0.1036345269</v>
      </c>
      <c r="F1743" s="8">
        <v>301.70052440000001</v>
      </c>
      <c r="G1743" s="3" t="s">
        <v>74</v>
      </c>
      <c r="H1743" s="4">
        <f t="shared" si="27"/>
        <v>31.266591111675904</v>
      </c>
    </row>
    <row r="1744" spans="1:8" ht="15.75">
      <c r="A1744" s="13">
        <v>1735</v>
      </c>
      <c r="B1744" s="3" t="s">
        <v>3538</v>
      </c>
      <c r="C1744" s="3" t="s">
        <v>3539</v>
      </c>
      <c r="D1744" s="3" t="s">
        <v>114</v>
      </c>
      <c r="E1744" s="9">
        <v>1.3476E-6</v>
      </c>
      <c r="F1744" s="8">
        <v>920.16605600000003</v>
      </c>
      <c r="G1744" s="3" t="s">
        <v>79</v>
      </c>
      <c r="H1744" s="4">
        <f t="shared" si="27"/>
        <v>1.2400157770656001E-3</v>
      </c>
    </row>
    <row r="1745" spans="1:8" ht="15.75">
      <c r="A1745" s="13">
        <v>1736</v>
      </c>
      <c r="B1745" s="3" t="s">
        <v>3540</v>
      </c>
      <c r="C1745" s="3" t="s">
        <v>3541</v>
      </c>
      <c r="D1745" s="3" t="s">
        <v>114</v>
      </c>
      <c r="E1745" s="9">
        <v>6.6666699999999996E-5</v>
      </c>
      <c r="F1745" s="8">
        <v>73.5</v>
      </c>
      <c r="G1745" s="3" t="s">
        <v>74</v>
      </c>
      <c r="H1745" s="4">
        <f t="shared" si="27"/>
        <v>4.9000024499999996E-3</v>
      </c>
    </row>
    <row r="1746" spans="1:8" ht="15.75">
      <c r="A1746" s="13">
        <v>1737</v>
      </c>
      <c r="B1746" s="3" t="s">
        <v>3542</v>
      </c>
      <c r="C1746" s="3" t="s">
        <v>3543</v>
      </c>
      <c r="D1746" s="3" t="s">
        <v>114</v>
      </c>
      <c r="E1746" s="9">
        <v>1.0159324999999999E-3</v>
      </c>
      <c r="F1746" s="8">
        <v>268.99425280000003</v>
      </c>
      <c r="G1746" s="3" t="s">
        <v>74</v>
      </c>
      <c r="H1746" s="4">
        <f t="shared" si="27"/>
        <v>0.27328000373273603</v>
      </c>
    </row>
    <row r="1747" spans="1:8" ht="15.75">
      <c r="A1747" s="13">
        <v>1738</v>
      </c>
      <c r="B1747" s="3" t="s">
        <v>3544</v>
      </c>
      <c r="C1747" s="3" t="s">
        <v>3545</v>
      </c>
      <c r="D1747" s="3" t="s">
        <v>114</v>
      </c>
      <c r="E1747" s="9">
        <v>6.1721106E-3</v>
      </c>
      <c r="F1747" s="8">
        <v>71.596277999999998</v>
      </c>
      <c r="G1747" s="3" t="s">
        <v>76</v>
      </c>
      <c r="H1747" s="4">
        <f t="shared" si="27"/>
        <v>0.44190014636434677</v>
      </c>
    </row>
    <row r="1748" spans="1:8" ht="15.75">
      <c r="A1748" s="13">
        <v>1739</v>
      </c>
      <c r="B1748" s="3" t="s">
        <v>3546</v>
      </c>
      <c r="C1748" s="3" t="s">
        <v>3547</v>
      </c>
      <c r="D1748" s="3" t="s">
        <v>114</v>
      </c>
      <c r="E1748" s="9">
        <v>1.4042549999999999E-4</v>
      </c>
      <c r="F1748" s="8">
        <v>135.69999999999999</v>
      </c>
      <c r="G1748" s="3" t="s">
        <v>74</v>
      </c>
      <c r="H1748" s="4">
        <f t="shared" si="27"/>
        <v>1.9055740349999996E-2</v>
      </c>
    </row>
    <row r="1749" spans="1:8" ht="15.75">
      <c r="A1749" s="13">
        <v>1740</v>
      </c>
      <c r="B1749" s="3" t="s">
        <v>3548</v>
      </c>
      <c r="C1749" s="3" t="s">
        <v>3549</v>
      </c>
      <c r="D1749" s="3" t="s">
        <v>114</v>
      </c>
      <c r="E1749" s="9">
        <v>0</v>
      </c>
      <c r="F1749" s="8">
        <v>14.1</v>
      </c>
      <c r="G1749" s="3" t="s">
        <v>75</v>
      </c>
      <c r="H1749" s="4">
        <f t="shared" si="27"/>
        <v>0</v>
      </c>
    </row>
    <row r="1750" spans="1:8" ht="15.75">
      <c r="A1750" s="13">
        <v>1741</v>
      </c>
      <c r="B1750" s="3" t="s">
        <v>3550</v>
      </c>
      <c r="C1750" s="3" t="s">
        <v>3551</v>
      </c>
      <c r="D1750" s="3" t="s">
        <v>114</v>
      </c>
      <c r="E1750" s="9">
        <v>0</v>
      </c>
      <c r="F1750" s="8">
        <v>537.57450600000004</v>
      </c>
      <c r="G1750" s="3" t="s">
        <v>79</v>
      </c>
      <c r="H1750" s="4">
        <f t="shared" si="27"/>
        <v>0</v>
      </c>
    </row>
    <row r="1751" spans="1:8" ht="15.75">
      <c r="A1751" s="13">
        <v>1742</v>
      </c>
      <c r="B1751" s="3" t="s">
        <v>3552</v>
      </c>
      <c r="C1751" s="3" t="s">
        <v>3553</v>
      </c>
      <c r="D1751" s="3" t="s">
        <v>114</v>
      </c>
      <c r="E1751" s="9">
        <v>8.5846180000000005E-3</v>
      </c>
      <c r="F1751" s="8">
        <v>21.66666</v>
      </c>
      <c r="G1751" s="3" t="s">
        <v>74</v>
      </c>
      <c r="H1751" s="4">
        <f t="shared" si="27"/>
        <v>0.18599999943588003</v>
      </c>
    </row>
    <row r="1752" spans="1:8" ht="15.75">
      <c r="A1752" s="13">
        <v>1743</v>
      </c>
      <c r="B1752" s="3" t="s">
        <v>3554</v>
      </c>
      <c r="C1752" s="3" t="s">
        <v>3555</v>
      </c>
      <c r="D1752" s="3" t="s">
        <v>114</v>
      </c>
      <c r="E1752" s="9">
        <v>2.8444443999999999E-3</v>
      </c>
      <c r="F1752" s="8">
        <v>414</v>
      </c>
      <c r="G1752" s="3" t="s">
        <v>75</v>
      </c>
      <c r="H1752" s="4">
        <f t="shared" si="27"/>
        <v>1.1775999816</v>
      </c>
    </row>
    <row r="1753" spans="1:8" ht="15.75">
      <c r="A1753" s="13">
        <v>1744</v>
      </c>
      <c r="B1753" s="3" t="s">
        <v>3556</v>
      </c>
      <c r="C1753" s="3" t="s">
        <v>3557</v>
      </c>
      <c r="D1753" s="3" t="s">
        <v>114</v>
      </c>
      <c r="E1753" s="9">
        <v>0</v>
      </c>
      <c r="F1753" s="8">
        <v>71.465999999999994</v>
      </c>
      <c r="G1753" s="3" t="s">
        <v>74</v>
      </c>
      <c r="H1753" s="4">
        <f t="shared" si="27"/>
        <v>0</v>
      </c>
    </row>
    <row r="1754" spans="1:8" ht="15.75">
      <c r="A1754" s="13">
        <v>1745</v>
      </c>
      <c r="B1754" s="3" t="s">
        <v>3558</v>
      </c>
      <c r="C1754" s="3" t="s">
        <v>3559</v>
      </c>
      <c r="D1754" s="3" t="s">
        <v>114</v>
      </c>
      <c r="E1754" s="9">
        <v>1.9877E-6</v>
      </c>
      <c r="F1754" s="8">
        <v>166.023</v>
      </c>
      <c r="G1754" s="3" t="s">
        <v>77</v>
      </c>
      <c r="H1754" s="4">
        <f t="shared" si="27"/>
        <v>3.3000391709999999E-4</v>
      </c>
    </row>
    <row r="1755" spans="1:8" ht="15.75">
      <c r="A1755" s="13">
        <v>1746</v>
      </c>
      <c r="B1755" s="3" t="s">
        <v>3560</v>
      </c>
      <c r="C1755" s="3" t="s">
        <v>3561</v>
      </c>
      <c r="D1755" s="3" t="s">
        <v>114</v>
      </c>
      <c r="E1755" s="9">
        <v>0</v>
      </c>
      <c r="F1755" s="8">
        <v>407.34719999999999</v>
      </c>
      <c r="G1755" s="3" t="s">
        <v>74</v>
      </c>
      <c r="H1755" s="4">
        <f t="shared" si="27"/>
        <v>0</v>
      </c>
    </row>
    <row r="1756" spans="1:8" ht="15.75">
      <c r="A1756" s="13">
        <v>1747</v>
      </c>
      <c r="B1756" s="3" t="s">
        <v>3562</v>
      </c>
      <c r="C1756" s="3" t="s">
        <v>3563</v>
      </c>
      <c r="D1756" s="3" t="s">
        <v>114</v>
      </c>
      <c r="E1756" s="9">
        <v>0</v>
      </c>
      <c r="F1756" s="8">
        <v>37.5</v>
      </c>
      <c r="G1756" s="3" t="s">
        <v>74</v>
      </c>
      <c r="H1756" s="4">
        <f t="shared" si="27"/>
        <v>0</v>
      </c>
    </row>
    <row r="1757" spans="1:8" ht="15.75">
      <c r="A1757" s="13">
        <v>1748</v>
      </c>
      <c r="B1757" s="3" t="s">
        <v>3564</v>
      </c>
      <c r="C1757" s="3" t="s">
        <v>3565</v>
      </c>
      <c r="D1757" s="3" t="s">
        <v>114</v>
      </c>
      <c r="E1757" s="9">
        <v>1.539965E-4</v>
      </c>
      <c r="F1757" s="8">
        <v>67.696129999999997</v>
      </c>
      <c r="G1757" s="3" t="s">
        <v>77</v>
      </c>
      <c r="H1757" s="4">
        <f t="shared" si="27"/>
        <v>1.0424967083544999E-2</v>
      </c>
    </row>
    <row r="1758" spans="1:8" ht="15.75">
      <c r="A1758" s="13">
        <v>1749</v>
      </c>
      <c r="B1758" s="3" t="s">
        <v>3566</v>
      </c>
      <c r="C1758" s="3" t="s">
        <v>3567</v>
      </c>
      <c r="D1758" s="3" t="s">
        <v>114</v>
      </c>
      <c r="E1758" s="9">
        <v>0</v>
      </c>
      <c r="F1758" s="8">
        <v>89.331999999999994</v>
      </c>
      <c r="G1758" s="3" t="s">
        <v>79</v>
      </c>
      <c r="H1758" s="4">
        <f t="shared" si="27"/>
        <v>0</v>
      </c>
    </row>
    <row r="1759" spans="1:8" ht="15.75">
      <c r="A1759" s="13">
        <v>1750</v>
      </c>
      <c r="B1759" s="3" t="s">
        <v>3568</v>
      </c>
      <c r="C1759" s="3" t="s">
        <v>3569</v>
      </c>
      <c r="D1759" s="3" t="s">
        <v>114</v>
      </c>
      <c r="E1759" s="9">
        <v>1.435E-2</v>
      </c>
      <c r="F1759" s="8">
        <v>720</v>
      </c>
      <c r="G1759" s="3" t="s">
        <v>79</v>
      </c>
      <c r="H1759" s="4">
        <f t="shared" si="27"/>
        <v>10.332000000000001</v>
      </c>
    </row>
    <row r="1760" spans="1:8" ht="15.75">
      <c r="A1760" s="13">
        <v>1751</v>
      </c>
      <c r="B1760" s="3" t="s">
        <v>3570</v>
      </c>
      <c r="C1760" s="3" t="s">
        <v>3571</v>
      </c>
      <c r="D1760" s="3" t="s">
        <v>114</v>
      </c>
      <c r="E1760" s="9">
        <v>7.6894080000000002E-4</v>
      </c>
      <c r="F1760" s="8">
        <v>66.325000000000003</v>
      </c>
      <c r="G1760" s="3" t="s">
        <v>74</v>
      </c>
      <c r="H1760" s="4">
        <f t="shared" si="27"/>
        <v>5.0999998560000002E-2</v>
      </c>
    </row>
    <row r="1761" spans="1:8" ht="15.75">
      <c r="A1761" s="13">
        <v>1752</v>
      </c>
      <c r="B1761" s="3" t="s">
        <v>3572</v>
      </c>
      <c r="C1761" s="3" t="s">
        <v>3573</v>
      </c>
      <c r="D1761" s="3" t="s">
        <v>114</v>
      </c>
      <c r="E1761" s="9">
        <v>6.8854166999999999E-3</v>
      </c>
      <c r="F1761" s="8">
        <v>26.313600000000001</v>
      </c>
      <c r="G1761" s="3" t="s">
        <v>79</v>
      </c>
      <c r="H1761" s="4">
        <f t="shared" si="27"/>
        <v>0.18118010087712</v>
      </c>
    </row>
    <row r="1762" spans="1:8" ht="15.75">
      <c r="A1762" s="13">
        <v>1753</v>
      </c>
      <c r="B1762" s="3" t="s">
        <v>3574</v>
      </c>
      <c r="C1762" s="3" t="s">
        <v>3575</v>
      </c>
      <c r="D1762" s="3" t="s">
        <v>114</v>
      </c>
      <c r="E1762" s="9">
        <v>0</v>
      </c>
      <c r="F1762" s="8">
        <v>69.066900000000004</v>
      </c>
      <c r="G1762" s="3" t="s">
        <v>79</v>
      </c>
      <c r="H1762" s="4">
        <f t="shared" si="27"/>
        <v>0</v>
      </c>
    </row>
    <row r="1763" spans="1:8" ht="15.75">
      <c r="A1763" s="13">
        <v>1754</v>
      </c>
      <c r="B1763" s="3" t="s">
        <v>3576</v>
      </c>
      <c r="C1763" s="3" t="s">
        <v>3577</v>
      </c>
      <c r="D1763" s="3" t="s">
        <v>114</v>
      </c>
      <c r="E1763" s="13"/>
      <c r="F1763" s="8">
        <v>0</v>
      </c>
      <c r="G1763" s="3" t="s">
        <v>74</v>
      </c>
      <c r="H1763" s="4">
        <f t="shared" si="27"/>
        <v>0</v>
      </c>
    </row>
    <row r="1764" spans="1:8" ht="15.75">
      <c r="A1764" s="13">
        <v>1755</v>
      </c>
      <c r="B1764" s="3" t="s">
        <v>3578</v>
      </c>
      <c r="C1764" s="3" t="s">
        <v>3579</v>
      </c>
      <c r="D1764" s="3" t="s">
        <v>114</v>
      </c>
      <c r="E1764" s="9">
        <v>6.8268610999999996E-3</v>
      </c>
      <c r="F1764" s="8">
        <v>261.118538</v>
      </c>
      <c r="G1764" s="3" t="s">
        <v>74</v>
      </c>
      <c r="H1764" s="4">
        <f t="shared" si="27"/>
        <v>1.7826199895610717</v>
      </c>
    </row>
    <row r="1765" spans="1:8" ht="15.75">
      <c r="A1765" s="13">
        <v>1756</v>
      </c>
      <c r="B1765" s="3" t="s">
        <v>3580</v>
      </c>
      <c r="C1765" s="3" t="s">
        <v>3581</v>
      </c>
      <c r="D1765" s="3" t="s">
        <v>114</v>
      </c>
      <c r="E1765" s="9">
        <v>0</v>
      </c>
      <c r="F1765" s="8">
        <v>19.453544000000001</v>
      </c>
      <c r="G1765" s="3" t="s">
        <v>75</v>
      </c>
      <c r="H1765" s="4">
        <f t="shared" si="27"/>
        <v>0</v>
      </c>
    </row>
    <row r="1766" spans="1:8" ht="15.75">
      <c r="A1766" s="13">
        <v>1757</v>
      </c>
      <c r="B1766" s="3" t="s">
        <v>3582</v>
      </c>
      <c r="C1766" s="3" t="s">
        <v>3583</v>
      </c>
      <c r="D1766" s="3" t="s">
        <v>114</v>
      </c>
      <c r="E1766" s="9">
        <v>4.1900000000000001E-3</v>
      </c>
      <c r="F1766" s="8">
        <v>13.19</v>
      </c>
      <c r="G1766" s="3" t="s">
        <v>75</v>
      </c>
      <c r="H1766" s="4">
        <f t="shared" si="27"/>
        <v>5.5266099999999999E-2</v>
      </c>
    </row>
    <row r="1767" spans="1:8" ht="15.75">
      <c r="A1767" s="13">
        <v>1758</v>
      </c>
      <c r="B1767" s="3" t="s">
        <v>3584</v>
      </c>
      <c r="C1767" s="3" t="s">
        <v>3585</v>
      </c>
      <c r="D1767" s="3" t="s">
        <v>114</v>
      </c>
      <c r="E1767" s="9">
        <v>2.5000000000000001E-4</v>
      </c>
      <c r="F1767" s="8">
        <v>16.399999999999999</v>
      </c>
      <c r="G1767" s="3" t="s">
        <v>74</v>
      </c>
      <c r="H1767" s="4">
        <f t="shared" si="27"/>
        <v>4.0999999999999995E-3</v>
      </c>
    </row>
    <row r="1768" spans="1:8" ht="15.75">
      <c r="A1768" s="13">
        <v>1759</v>
      </c>
      <c r="B1768" s="3" t="s">
        <v>3586</v>
      </c>
      <c r="C1768" s="3" t="s">
        <v>3587</v>
      </c>
      <c r="D1768" s="3" t="s">
        <v>114</v>
      </c>
      <c r="E1768" s="9">
        <v>2.0000000000000002E-5</v>
      </c>
      <c r="F1768" s="8">
        <v>950</v>
      </c>
      <c r="G1768" s="3" t="s">
        <v>74</v>
      </c>
      <c r="H1768" s="4">
        <f t="shared" si="27"/>
        <v>1.9000000000000003E-2</v>
      </c>
    </row>
    <row r="1769" spans="1:8" ht="15.75">
      <c r="A1769" s="13">
        <v>1760</v>
      </c>
      <c r="B1769" s="3" t="s">
        <v>3588</v>
      </c>
      <c r="C1769" s="3" t="s">
        <v>3589</v>
      </c>
      <c r="D1769" s="3" t="s">
        <v>114</v>
      </c>
      <c r="E1769" s="9">
        <v>4.6870469999999998E-4</v>
      </c>
      <c r="F1769" s="8">
        <v>117.90260000000001</v>
      </c>
      <c r="G1769" s="3" t="s">
        <v>79</v>
      </c>
      <c r="H1769" s="4">
        <f t="shared" si="27"/>
        <v>5.5261502762219999E-2</v>
      </c>
    </row>
    <row r="1770" spans="1:8" ht="15.75">
      <c r="A1770" s="13">
        <v>1761</v>
      </c>
      <c r="B1770" s="3" t="s">
        <v>3590</v>
      </c>
      <c r="C1770" s="3" t="s">
        <v>3591</v>
      </c>
      <c r="D1770" s="3" t="s">
        <v>114</v>
      </c>
      <c r="E1770" s="9">
        <v>4.8239999999999999E-5</v>
      </c>
      <c r="F1770" s="8">
        <v>240</v>
      </c>
      <c r="G1770" s="3" t="s">
        <v>74</v>
      </c>
      <c r="H1770" s="4">
        <f t="shared" si="27"/>
        <v>1.15776E-2</v>
      </c>
    </row>
    <row r="1771" spans="1:8" ht="15.75">
      <c r="A1771" s="13">
        <v>1762</v>
      </c>
      <c r="B1771" s="3" t="s">
        <v>3592</v>
      </c>
      <c r="C1771" s="3" t="s">
        <v>3593</v>
      </c>
      <c r="D1771" s="3" t="s">
        <v>114</v>
      </c>
      <c r="E1771" s="9">
        <v>0</v>
      </c>
      <c r="F1771" s="8">
        <v>4.2</v>
      </c>
      <c r="G1771" s="3" t="s">
        <v>74</v>
      </c>
      <c r="H1771" s="4">
        <f t="shared" si="27"/>
        <v>0</v>
      </c>
    </row>
    <row r="1772" spans="1:8" ht="15.75">
      <c r="A1772" s="13">
        <v>1763</v>
      </c>
      <c r="B1772" s="3" t="s">
        <v>3594</v>
      </c>
      <c r="C1772" s="3" t="s">
        <v>3595</v>
      </c>
      <c r="D1772" s="3" t="s">
        <v>114</v>
      </c>
      <c r="E1772" s="9">
        <v>0</v>
      </c>
      <c r="F1772" s="8">
        <v>6.1110503999999999</v>
      </c>
      <c r="G1772" s="3" t="s">
        <v>73</v>
      </c>
      <c r="H1772" s="4">
        <f t="shared" si="27"/>
        <v>0</v>
      </c>
    </row>
    <row r="1773" spans="1:8" ht="15.75">
      <c r="A1773" s="13">
        <v>1764</v>
      </c>
      <c r="B1773" s="3" t="s">
        <v>3596</v>
      </c>
      <c r="C1773" s="3" t="s">
        <v>3597</v>
      </c>
      <c r="D1773" s="3" t="s">
        <v>114</v>
      </c>
      <c r="E1773" s="9">
        <v>0</v>
      </c>
      <c r="F1773" s="8">
        <v>112.875</v>
      </c>
      <c r="G1773" s="3" t="s">
        <v>74</v>
      </c>
      <c r="H1773" s="4">
        <f t="shared" si="27"/>
        <v>0</v>
      </c>
    </row>
    <row r="1774" spans="1:8" ht="15.75">
      <c r="A1774" s="13">
        <v>1765</v>
      </c>
      <c r="B1774" s="3" t="s">
        <v>3598</v>
      </c>
      <c r="C1774" s="3" t="s">
        <v>3599</v>
      </c>
      <c r="D1774" s="3" t="s">
        <v>114</v>
      </c>
      <c r="E1774" s="9">
        <v>0</v>
      </c>
      <c r="F1774" s="8">
        <v>11.05</v>
      </c>
      <c r="G1774" s="3" t="s">
        <v>74</v>
      </c>
      <c r="H1774" s="4">
        <f t="shared" si="27"/>
        <v>0</v>
      </c>
    </row>
    <row r="1775" spans="1:8" ht="15.75">
      <c r="A1775" s="13">
        <v>1766</v>
      </c>
      <c r="B1775" s="3" t="s">
        <v>3600</v>
      </c>
      <c r="C1775" s="3" t="s">
        <v>3601</v>
      </c>
      <c r="D1775" s="3" t="s">
        <v>114</v>
      </c>
      <c r="E1775" s="9">
        <v>0</v>
      </c>
      <c r="F1775" s="8">
        <v>1959.84</v>
      </c>
      <c r="G1775" s="3" t="s">
        <v>73</v>
      </c>
      <c r="H1775" s="4">
        <f t="shared" si="27"/>
        <v>0</v>
      </c>
    </row>
    <row r="1776" spans="1:8" ht="15.75">
      <c r="A1776" s="13">
        <v>1767</v>
      </c>
      <c r="B1776" s="3" t="s">
        <v>3602</v>
      </c>
      <c r="C1776" s="3" t="s">
        <v>3603</v>
      </c>
      <c r="D1776" s="3" t="s">
        <v>114</v>
      </c>
      <c r="E1776" s="13"/>
      <c r="F1776" s="8">
        <v>0</v>
      </c>
      <c r="G1776" s="3" t="s">
        <v>77</v>
      </c>
      <c r="H1776" s="4">
        <f t="shared" si="27"/>
        <v>0</v>
      </c>
    </row>
    <row r="1777" spans="1:8" ht="15.75">
      <c r="A1777" s="13">
        <v>1768</v>
      </c>
      <c r="B1777" s="3" t="s">
        <v>3604</v>
      </c>
      <c r="C1777" s="3" t="s">
        <v>3605</v>
      </c>
      <c r="D1777" s="3" t="s">
        <v>114</v>
      </c>
      <c r="E1777" s="9">
        <v>0</v>
      </c>
      <c r="F1777" s="8">
        <v>204.00892999999999</v>
      </c>
      <c r="G1777" s="3" t="s">
        <v>79</v>
      </c>
      <c r="H1777" s="4">
        <f t="shared" si="27"/>
        <v>0</v>
      </c>
    </row>
    <row r="1778" spans="1:8" ht="15.75">
      <c r="A1778" s="13">
        <v>1769</v>
      </c>
      <c r="B1778" s="3" t="s">
        <v>3606</v>
      </c>
      <c r="C1778" s="3" t="s">
        <v>3607</v>
      </c>
      <c r="D1778" s="3" t="s">
        <v>114</v>
      </c>
      <c r="E1778" s="9">
        <v>6.4999999999999997E-4</v>
      </c>
      <c r="F1778" s="8">
        <v>11.6</v>
      </c>
      <c r="G1778" s="3" t="s">
        <v>74</v>
      </c>
      <c r="H1778" s="4">
        <f t="shared" si="27"/>
        <v>7.5399999999999998E-3</v>
      </c>
    </row>
    <row r="1779" spans="1:8" ht="15.75">
      <c r="A1779" s="13">
        <v>1770</v>
      </c>
      <c r="B1779" s="3" t="s">
        <v>3608</v>
      </c>
      <c r="C1779" s="3" t="s">
        <v>3609</v>
      </c>
      <c r="D1779" s="3" t="s">
        <v>114</v>
      </c>
      <c r="E1779" s="9">
        <v>0</v>
      </c>
      <c r="F1779" s="8">
        <v>34.131</v>
      </c>
      <c r="G1779" s="3" t="s">
        <v>75</v>
      </c>
      <c r="H1779" s="4">
        <f t="shared" si="27"/>
        <v>0</v>
      </c>
    </row>
    <row r="1780" spans="1:8" ht="15.75">
      <c r="A1780" s="13">
        <v>1771</v>
      </c>
      <c r="B1780" s="3" t="s">
        <v>3610</v>
      </c>
      <c r="C1780" s="3" t="s">
        <v>3611</v>
      </c>
      <c r="D1780" s="3" t="s">
        <v>114</v>
      </c>
      <c r="E1780" s="9">
        <v>0</v>
      </c>
      <c r="F1780" s="8">
        <v>38.61</v>
      </c>
      <c r="G1780" s="3" t="s">
        <v>74</v>
      </c>
      <c r="H1780" s="4">
        <f t="shared" si="27"/>
        <v>0</v>
      </c>
    </row>
    <row r="1781" spans="1:8" ht="15.75">
      <c r="A1781" s="13">
        <v>1772</v>
      </c>
      <c r="B1781" s="3" t="s">
        <v>3612</v>
      </c>
      <c r="C1781" s="3" t="s">
        <v>3613</v>
      </c>
      <c r="D1781" s="3" t="s">
        <v>114</v>
      </c>
      <c r="E1781" s="9">
        <v>9.3373999999999997E-6</v>
      </c>
      <c r="F1781" s="8">
        <v>25.274750399999999</v>
      </c>
      <c r="G1781" s="3" t="s">
        <v>77</v>
      </c>
      <c r="H1781" s="4">
        <f t="shared" si="27"/>
        <v>2.3600045438495999E-4</v>
      </c>
    </row>
    <row r="1782" spans="1:8" ht="15.75">
      <c r="A1782" s="13">
        <v>1773</v>
      </c>
      <c r="B1782" s="3" t="s">
        <v>3614</v>
      </c>
      <c r="C1782" s="3" t="s">
        <v>3615</v>
      </c>
      <c r="D1782" s="3" t="s">
        <v>114</v>
      </c>
      <c r="E1782" s="9">
        <v>0</v>
      </c>
      <c r="F1782" s="8">
        <v>12.4109</v>
      </c>
      <c r="G1782" s="3" t="s">
        <v>77</v>
      </c>
      <c r="H1782" s="4">
        <f t="shared" si="27"/>
        <v>0</v>
      </c>
    </row>
    <row r="1783" spans="1:8" ht="15.75">
      <c r="A1783" s="13">
        <v>1774</v>
      </c>
      <c r="B1783" s="3" t="s">
        <v>3616</v>
      </c>
      <c r="C1783" s="3" t="s">
        <v>3617</v>
      </c>
      <c r="D1783" s="3" t="s">
        <v>114</v>
      </c>
      <c r="E1783" s="9">
        <v>7.5553868999999997E-3</v>
      </c>
      <c r="F1783" s="8">
        <v>36.719469599999996</v>
      </c>
      <c r="G1783" s="3" t="s">
        <v>74</v>
      </c>
      <c r="H1783" s="4">
        <f t="shared" si="27"/>
        <v>0.27742979959078823</v>
      </c>
    </row>
    <row r="1784" spans="1:8" ht="15.75">
      <c r="A1784" s="13">
        <v>1775</v>
      </c>
      <c r="B1784" s="3" t="s">
        <v>3618</v>
      </c>
      <c r="C1784" s="3" t="s">
        <v>3619</v>
      </c>
      <c r="D1784" s="3" t="s">
        <v>114</v>
      </c>
      <c r="E1784" s="9">
        <v>4.8999999999999998E-3</v>
      </c>
      <c r="F1784" s="8">
        <v>9.5519999999999996</v>
      </c>
      <c r="G1784" s="3" t="s">
        <v>74</v>
      </c>
      <c r="H1784" s="4">
        <f t="shared" si="27"/>
        <v>4.6804799999999994E-2</v>
      </c>
    </row>
    <row r="1785" spans="1:8" ht="15.75">
      <c r="A1785" s="13">
        <v>1776</v>
      </c>
      <c r="B1785" s="3" t="s">
        <v>3620</v>
      </c>
      <c r="C1785" s="3" t="s">
        <v>3621</v>
      </c>
      <c r="D1785" s="3" t="s">
        <v>114</v>
      </c>
      <c r="E1785" s="9">
        <v>0</v>
      </c>
      <c r="F1785" s="8">
        <v>10.8</v>
      </c>
      <c r="G1785" s="3" t="s">
        <v>74</v>
      </c>
      <c r="H1785" s="4">
        <f t="shared" si="27"/>
        <v>0</v>
      </c>
    </row>
    <row r="1786" spans="1:8" ht="15.75">
      <c r="A1786" s="13">
        <v>1777</v>
      </c>
      <c r="B1786" s="3" t="s">
        <v>3622</v>
      </c>
      <c r="C1786" s="3" t="s">
        <v>3623</v>
      </c>
      <c r="D1786" s="3" t="s">
        <v>114</v>
      </c>
      <c r="E1786" s="9">
        <v>7.0427000000000004E-6</v>
      </c>
      <c r="F1786" s="8">
        <v>1434.1141500000001</v>
      </c>
      <c r="G1786" s="3" t="s">
        <v>74</v>
      </c>
      <c r="H1786" s="4">
        <f t="shared" si="27"/>
        <v>1.0100035724205002E-2</v>
      </c>
    </row>
    <row r="1787" spans="1:8" ht="15.75">
      <c r="A1787" s="13">
        <v>1778</v>
      </c>
      <c r="B1787" s="3" t="s">
        <v>3624</v>
      </c>
      <c r="C1787" s="3" t="s">
        <v>3625</v>
      </c>
      <c r="D1787" s="3" t="s">
        <v>114</v>
      </c>
      <c r="E1787" s="9">
        <v>0.15522323539999999</v>
      </c>
      <c r="F1787" s="8">
        <v>1442.6010312000001</v>
      </c>
      <c r="G1787" s="3" t="s">
        <v>76</v>
      </c>
      <c r="H1787" s="4">
        <f t="shared" si="27"/>
        <v>223.92519945424036</v>
      </c>
    </row>
    <row r="1788" spans="1:8" ht="15.75">
      <c r="A1788" s="13">
        <v>1779</v>
      </c>
      <c r="B1788" s="3" t="s">
        <v>3626</v>
      </c>
      <c r="C1788" s="3" t="s">
        <v>3627</v>
      </c>
      <c r="D1788" s="3" t="s">
        <v>114</v>
      </c>
      <c r="E1788" s="9">
        <v>2.0325925999999999E-3</v>
      </c>
      <c r="F1788" s="8">
        <v>36.18</v>
      </c>
      <c r="G1788" s="3" t="s">
        <v>74</v>
      </c>
      <c r="H1788" s="4">
        <f t="shared" si="27"/>
        <v>7.3539200267999996E-2</v>
      </c>
    </row>
    <row r="1789" spans="1:8" ht="15.75">
      <c r="A1789" s="13">
        <v>1780</v>
      </c>
      <c r="B1789" s="3" t="s">
        <v>3628</v>
      </c>
      <c r="C1789" s="3" t="s">
        <v>3629</v>
      </c>
      <c r="D1789" s="3" t="s">
        <v>114</v>
      </c>
      <c r="E1789" s="9">
        <v>1E-3</v>
      </c>
      <c r="F1789" s="8">
        <v>23.712</v>
      </c>
      <c r="G1789" s="3" t="s">
        <v>82</v>
      </c>
      <c r="H1789" s="4">
        <f t="shared" si="27"/>
        <v>2.3712E-2</v>
      </c>
    </row>
    <row r="1790" spans="1:8" ht="15.75">
      <c r="A1790" s="13">
        <v>1781</v>
      </c>
      <c r="B1790" s="3" t="s">
        <v>3630</v>
      </c>
      <c r="C1790" s="3" t="s">
        <v>3631</v>
      </c>
      <c r="D1790" s="3" t="s">
        <v>114</v>
      </c>
      <c r="E1790" s="9">
        <v>6.4999999999999997E-4</v>
      </c>
      <c r="F1790" s="8">
        <v>61</v>
      </c>
      <c r="G1790" s="3" t="s">
        <v>74</v>
      </c>
      <c r="H1790" s="4">
        <f t="shared" si="27"/>
        <v>3.9649999999999998E-2</v>
      </c>
    </row>
    <row r="1791" spans="1:8" ht="15.75">
      <c r="A1791" s="13">
        <v>1782</v>
      </c>
      <c r="B1791" s="3" t="s">
        <v>3632</v>
      </c>
      <c r="C1791" s="3" t="s">
        <v>3633</v>
      </c>
      <c r="D1791" s="3" t="s">
        <v>114</v>
      </c>
      <c r="E1791" s="9">
        <v>8.9182200000000001E-4</v>
      </c>
      <c r="F1791" s="8">
        <v>15.305745</v>
      </c>
      <c r="G1791" s="3" t="s">
        <v>73</v>
      </c>
      <c r="H1791" s="4">
        <f t="shared" si="27"/>
        <v>1.3650000117389999E-2</v>
      </c>
    </row>
    <row r="1792" spans="1:8" ht="15.75">
      <c r="A1792" s="13">
        <v>1783</v>
      </c>
      <c r="B1792" s="3" t="s">
        <v>3634</v>
      </c>
      <c r="C1792" s="3" t="s">
        <v>3635</v>
      </c>
      <c r="D1792" s="3" t="s">
        <v>114</v>
      </c>
      <c r="E1792" s="9">
        <v>2.1233332999999999E-3</v>
      </c>
      <c r="F1792" s="8">
        <v>15</v>
      </c>
      <c r="G1792" s="3" t="s">
        <v>74</v>
      </c>
      <c r="H1792" s="4">
        <f t="shared" si="27"/>
        <v>3.1849999499999997E-2</v>
      </c>
    </row>
    <row r="1793" spans="1:8" ht="15.75">
      <c r="A1793" s="13">
        <v>1784</v>
      </c>
      <c r="B1793" s="3" t="s">
        <v>3636</v>
      </c>
      <c r="C1793" s="3" t="s">
        <v>3637</v>
      </c>
      <c r="D1793" s="3" t="s">
        <v>114</v>
      </c>
      <c r="E1793" s="9">
        <v>0</v>
      </c>
      <c r="F1793" s="8">
        <v>977.68742399999996</v>
      </c>
      <c r="G1793" s="3" t="s">
        <v>77</v>
      </c>
      <c r="H1793" s="4">
        <f t="shared" si="27"/>
        <v>0</v>
      </c>
    </row>
    <row r="1794" spans="1:8" ht="15.75">
      <c r="A1794" s="13">
        <v>1785</v>
      </c>
      <c r="B1794" s="3" t="s">
        <v>3638</v>
      </c>
      <c r="C1794" s="3" t="s">
        <v>3639</v>
      </c>
      <c r="D1794" s="3" t="s">
        <v>114</v>
      </c>
      <c r="E1794" s="9">
        <v>1.33333E-5</v>
      </c>
      <c r="F1794" s="8">
        <v>693</v>
      </c>
      <c r="G1794" s="3" t="s">
        <v>79</v>
      </c>
      <c r="H1794" s="4">
        <f t="shared" si="27"/>
        <v>9.2399769000000003E-3</v>
      </c>
    </row>
    <row r="1795" spans="1:8" ht="15.75">
      <c r="A1795" s="13">
        <v>1786</v>
      </c>
      <c r="B1795" s="3" t="s">
        <v>3640</v>
      </c>
      <c r="C1795" s="3" t="s">
        <v>3641</v>
      </c>
      <c r="D1795" s="3" t="s">
        <v>114</v>
      </c>
      <c r="E1795" s="9">
        <v>3.6124300000000002E-5</v>
      </c>
      <c r="F1795" s="8">
        <v>38.419598000000001</v>
      </c>
      <c r="G1795" s="3" t="s">
        <v>74</v>
      </c>
      <c r="H1795" s="4">
        <f t="shared" si="27"/>
        <v>1.3878810840314002E-3</v>
      </c>
    </row>
    <row r="1796" spans="1:8" ht="15.75">
      <c r="A1796" s="13">
        <v>1787</v>
      </c>
      <c r="B1796" s="3" t="s">
        <v>3642</v>
      </c>
      <c r="C1796" s="3" t="s">
        <v>3643</v>
      </c>
      <c r="D1796" s="3" t="s">
        <v>114</v>
      </c>
      <c r="E1796" s="9">
        <v>0</v>
      </c>
      <c r="F1796" s="8">
        <v>15.3832</v>
      </c>
      <c r="G1796" s="3" t="s">
        <v>74</v>
      </c>
      <c r="H1796" s="4">
        <f t="shared" si="27"/>
        <v>0</v>
      </c>
    </row>
    <row r="1797" spans="1:8" ht="15.75">
      <c r="A1797" s="13">
        <v>1788</v>
      </c>
      <c r="B1797" s="3" t="s">
        <v>3644</v>
      </c>
      <c r="C1797" s="3" t="s">
        <v>1209</v>
      </c>
      <c r="D1797" s="3" t="s">
        <v>114</v>
      </c>
      <c r="E1797" s="9">
        <v>1.128E-2</v>
      </c>
      <c r="F1797" s="8">
        <v>4</v>
      </c>
      <c r="G1797" s="3" t="s">
        <v>74</v>
      </c>
      <c r="H1797" s="4">
        <f t="shared" si="27"/>
        <v>4.512E-2</v>
      </c>
    </row>
    <row r="1798" spans="1:8" ht="15.75">
      <c r="A1798" s="13">
        <v>1789</v>
      </c>
      <c r="B1798" s="3" t="s">
        <v>3645</v>
      </c>
      <c r="C1798" s="3" t="s">
        <v>3646</v>
      </c>
      <c r="D1798" s="3" t="s">
        <v>114</v>
      </c>
      <c r="E1798" s="9">
        <v>2.6315548999999998E-3</v>
      </c>
      <c r="F1798" s="8">
        <v>70.810649999999995</v>
      </c>
      <c r="G1798" s="3" t="s">
        <v>74</v>
      </c>
      <c r="H1798" s="4">
        <f t="shared" si="27"/>
        <v>0.18634211297968498</v>
      </c>
    </row>
    <row r="1799" spans="1:8" ht="15.75">
      <c r="A1799" s="13">
        <v>1790</v>
      </c>
      <c r="B1799" s="3" t="s">
        <v>3647</v>
      </c>
      <c r="C1799" s="3" t="s">
        <v>3648</v>
      </c>
      <c r="D1799" s="3" t="s">
        <v>114</v>
      </c>
      <c r="E1799" s="9">
        <v>6.4973208000000003E-3</v>
      </c>
      <c r="F1799" s="8">
        <v>44340</v>
      </c>
      <c r="G1799" s="3" t="s">
        <v>73</v>
      </c>
      <c r="H1799" s="4">
        <f t="shared" si="27"/>
        <v>288.09120427200003</v>
      </c>
    </row>
    <row r="1800" spans="1:8" ht="15.75">
      <c r="A1800" s="13">
        <v>1791</v>
      </c>
      <c r="B1800" s="3" t="s">
        <v>3649</v>
      </c>
      <c r="C1800" s="3" t="s">
        <v>3650</v>
      </c>
      <c r="D1800" s="3" t="s">
        <v>114</v>
      </c>
      <c r="E1800" s="13"/>
      <c r="F1800" s="8">
        <v>0</v>
      </c>
      <c r="G1800" s="3" t="s">
        <v>82</v>
      </c>
      <c r="H1800" s="4">
        <f t="shared" si="27"/>
        <v>0</v>
      </c>
    </row>
    <row r="1801" spans="1:8" ht="15.75">
      <c r="A1801" s="13">
        <v>1792</v>
      </c>
      <c r="B1801" s="3" t="s">
        <v>3651</v>
      </c>
      <c r="C1801" s="3" t="s">
        <v>3652</v>
      </c>
      <c r="D1801" s="3" t="s">
        <v>114</v>
      </c>
      <c r="E1801" s="9">
        <v>4.7607809299999998E-2</v>
      </c>
      <c r="F1801" s="8">
        <v>74.896673550000003</v>
      </c>
      <c r="G1801" s="3" t="s">
        <v>74</v>
      </c>
      <c r="H1801" s="4">
        <f t="shared" si="27"/>
        <v>3.5656665515727539</v>
      </c>
    </row>
    <row r="1802" spans="1:8" ht="15.75">
      <c r="A1802" s="13">
        <v>1793</v>
      </c>
      <c r="B1802" s="3" t="s">
        <v>3653</v>
      </c>
      <c r="C1802" s="3" t="s">
        <v>3654</v>
      </c>
      <c r="D1802" s="3" t="s">
        <v>114</v>
      </c>
      <c r="E1802" s="9">
        <v>2.3538464999999999E-3</v>
      </c>
      <c r="F1802" s="8">
        <v>17.3352</v>
      </c>
      <c r="G1802" s="3" t="s">
        <v>75</v>
      </c>
      <c r="H1802" s="4">
        <f t="shared" si="27"/>
        <v>4.0804399846799996E-2</v>
      </c>
    </row>
    <row r="1803" spans="1:8" ht="15.75">
      <c r="A1803" s="13">
        <v>1794</v>
      </c>
      <c r="B1803" s="3" t="s">
        <v>3655</v>
      </c>
      <c r="C1803" s="3" t="s">
        <v>3656</v>
      </c>
      <c r="D1803" s="3" t="s">
        <v>114</v>
      </c>
      <c r="E1803" s="9">
        <v>0</v>
      </c>
      <c r="F1803" s="8">
        <v>202.15528</v>
      </c>
      <c r="G1803" s="3" t="s">
        <v>79</v>
      </c>
      <c r="H1803" s="4">
        <f t="shared" ref="H1803:H1866" si="28">E1803*F1803</f>
        <v>0</v>
      </c>
    </row>
    <row r="1804" spans="1:8" ht="15.75">
      <c r="A1804" s="13">
        <v>1795</v>
      </c>
      <c r="B1804" s="3" t="s">
        <v>3657</v>
      </c>
      <c r="C1804" s="3" t="s">
        <v>3658</v>
      </c>
      <c r="D1804" s="3" t="s">
        <v>114</v>
      </c>
      <c r="E1804" s="9">
        <v>0</v>
      </c>
      <c r="F1804" s="8">
        <v>1563.9503239999999</v>
      </c>
      <c r="G1804" s="3" t="s">
        <v>74</v>
      </c>
      <c r="H1804" s="4">
        <f t="shared" si="28"/>
        <v>0</v>
      </c>
    </row>
    <row r="1805" spans="1:8" ht="15.75">
      <c r="A1805" s="13">
        <v>1796</v>
      </c>
      <c r="B1805" s="3" t="s">
        <v>3659</v>
      </c>
      <c r="C1805" s="3" t="s">
        <v>3660</v>
      </c>
      <c r="D1805" s="3" t="s">
        <v>114</v>
      </c>
      <c r="E1805" s="9">
        <v>0</v>
      </c>
      <c r="F1805" s="8">
        <v>359.35903080000003</v>
      </c>
      <c r="G1805" s="3" t="s">
        <v>79</v>
      </c>
      <c r="H1805" s="4">
        <f t="shared" si="28"/>
        <v>0</v>
      </c>
    </row>
    <row r="1806" spans="1:8" ht="15.75">
      <c r="A1806" s="13">
        <v>1797</v>
      </c>
      <c r="B1806" s="3" t="s">
        <v>3661</v>
      </c>
      <c r="C1806" s="3" t="s">
        <v>3662</v>
      </c>
      <c r="D1806" s="3" t="s">
        <v>114</v>
      </c>
      <c r="E1806" s="9">
        <v>0</v>
      </c>
      <c r="F1806" s="8">
        <v>108.13809999999999</v>
      </c>
      <c r="G1806" s="3" t="s">
        <v>77</v>
      </c>
      <c r="H1806" s="4">
        <f t="shared" si="28"/>
        <v>0</v>
      </c>
    </row>
    <row r="1807" spans="1:8" ht="15.75">
      <c r="A1807" s="13">
        <v>1798</v>
      </c>
      <c r="B1807" s="3" t="s">
        <v>3663</v>
      </c>
      <c r="C1807" s="3" t="s">
        <v>3664</v>
      </c>
      <c r="D1807" s="3" t="s">
        <v>114</v>
      </c>
      <c r="E1807" s="9">
        <v>0</v>
      </c>
      <c r="F1807" s="8">
        <v>52.2</v>
      </c>
      <c r="G1807" s="3" t="s">
        <v>74</v>
      </c>
      <c r="H1807" s="4">
        <f t="shared" si="28"/>
        <v>0</v>
      </c>
    </row>
    <row r="1808" spans="1:8" ht="15.75">
      <c r="A1808" s="13">
        <v>1799</v>
      </c>
      <c r="B1808" s="3" t="s">
        <v>3665</v>
      </c>
      <c r="C1808" s="3" t="s">
        <v>3666</v>
      </c>
      <c r="D1808" s="3" t="s">
        <v>114</v>
      </c>
      <c r="E1808" s="9">
        <v>0.42029961869999999</v>
      </c>
      <c r="F1808" s="8">
        <v>6.3324974999999997</v>
      </c>
      <c r="G1808" s="3" t="s">
        <v>74</v>
      </c>
      <c r="H1808" s="4">
        <f t="shared" si="28"/>
        <v>2.6615462846687032</v>
      </c>
    </row>
    <row r="1809" spans="1:8" ht="15.75">
      <c r="A1809" s="13">
        <v>1800</v>
      </c>
      <c r="B1809" s="3" t="s">
        <v>3667</v>
      </c>
      <c r="C1809" s="3" t="s">
        <v>3668</v>
      </c>
      <c r="D1809" s="3" t="s">
        <v>114</v>
      </c>
      <c r="E1809" s="9">
        <v>0</v>
      </c>
      <c r="F1809" s="8">
        <v>71.695359999999994</v>
      </c>
      <c r="G1809" s="3" t="s">
        <v>74</v>
      </c>
      <c r="H1809" s="4">
        <f t="shared" si="28"/>
        <v>0</v>
      </c>
    </row>
    <row r="1810" spans="1:8" ht="15.75">
      <c r="A1810" s="13">
        <v>1801</v>
      </c>
      <c r="B1810" s="3" t="s">
        <v>3669</v>
      </c>
      <c r="C1810" s="3" t="s">
        <v>3670</v>
      </c>
      <c r="D1810" s="3" t="s">
        <v>114</v>
      </c>
      <c r="E1810" s="9">
        <v>9.3796300000000002E-5</v>
      </c>
      <c r="F1810" s="8">
        <v>239.76</v>
      </c>
      <c r="G1810" s="3" t="s">
        <v>73</v>
      </c>
      <c r="H1810" s="4">
        <f t="shared" si="28"/>
        <v>2.2488600888000001E-2</v>
      </c>
    </row>
    <row r="1811" spans="1:8" ht="15.75">
      <c r="A1811" s="13">
        <v>1802</v>
      </c>
      <c r="B1811" s="3" t="s">
        <v>3671</v>
      </c>
      <c r="C1811" s="3" t="s">
        <v>3672</v>
      </c>
      <c r="D1811" s="3" t="s">
        <v>114</v>
      </c>
      <c r="E1811" s="9">
        <v>5.1813500000000001E-5</v>
      </c>
      <c r="F1811" s="8">
        <v>484.10210219999999</v>
      </c>
      <c r="G1811" s="3" t="s">
        <v>74</v>
      </c>
      <c r="H1811" s="4">
        <f t="shared" si="28"/>
        <v>2.5083024272339702E-2</v>
      </c>
    </row>
    <row r="1812" spans="1:8" ht="15.75">
      <c r="A1812" s="13">
        <v>1803</v>
      </c>
      <c r="B1812" s="3" t="s">
        <v>3673</v>
      </c>
      <c r="C1812" s="3" t="s">
        <v>3674</v>
      </c>
      <c r="D1812" s="3" t="s">
        <v>114</v>
      </c>
      <c r="E1812" s="9">
        <v>0</v>
      </c>
      <c r="F1812" s="8">
        <v>574.55536400000005</v>
      </c>
      <c r="G1812" s="3" t="s">
        <v>75</v>
      </c>
      <c r="H1812" s="4">
        <f t="shared" si="28"/>
        <v>0</v>
      </c>
    </row>
    <row r="1813" spans="1:8" ht="15.75">
      <c r="A1813" s="13">
        <v>1804</v>
      </c>
      <c r="B1813" s="3" t="s">
        <v>3675</v>
      </c>
      <c r="C1813" s="3" t="s">
        <v>3676</v>
      </c>
      <c r="D1813" s="3" t="s">
        <v>114</v>
      </c>
      <c r="E1813" s="9">
        <v>0</v>
      </c>
      <c r="F1813" s="8">
        <v>65.788799999999995</v>
      </c>
      <c r="G1813" s="3" t="s">
        <v>75</v>
      </c>
      <c r="H1813" s="4">
        <f t="shared" si="28"/>
        <v>0</v>
      </c>
    </row>
    <row r="1814" spans="1:8" ht="15.75">
      <c r="A1814" s="13">
        <v>1805</v>
      </c>
      <c r="B1814" s="3" t="s">
        <v>3677</v>
      </c>
      <c r="C1814" s="3" t="s">
        <v>3678</v>
      </c>
      <c r="D1814" s="3" t="s">
        <v>114</v>
      </c>
      <c r="E1814" s="9">
        <v>4.3022550000000002E-4</v>
      </c>
      <c r="F1814" s="8">
        <v>92.974500000000006</v>
      </c>
      <c r="G1814" s="3" t="s">
        <v>77</v>
      </c>
      <c r="H1814" s="4">
        <f t="shared" si="28"/>
        <v>4.0000000749750006E-2</v>
      </c>
    </row>
    <row r="1815" spans="1:8" ht="15.75">
      <c r="A1815" s="13">
        <v>1806</v>
      </c>
      <c r="B1815" s="3" t="s">
        <v>3679</v>
      </c>
      <c r="C1815" s="3" t="s">
        <v>3680</v>
      </c>
      <c r="D1815" s="3" t="s">
        <v>114</v>
      </c>
      <c r="E1815" s="9">
        <v>0</v>
      </c>
      <c r="F1815" s="8">
        <v>28.509879999999999</v>
      </c>
      <c r="G1815" s="3" t="s">
        <v>75</v>
      </c>
      <c r="H1815" s="4">
        <f t="shared" si="28"/>
        <v>0</v>
      </c>
    </row>
    <row r="1816" spans="1:8" ht="15.75">
      <c r="A1816" s="13">
        <v>1807</v>
      </c>
      <c r="B1816" s="3" t="s">
        <v>3681</v>
      </c>
      <c r="C1816" s="3" t="s">
        <v>3682</v>
      </c>
      <c r="D1816" s="3" t="s">
        <v>114</v>
      </c>
      <c r="E1816" s="9">
        <v>0</v>
      </c>
      <c r="F1816" s="8">
        <v>2.8</v>
      </c>
      <c r="G1816" s="3" t="s">
        <v>74</v>
      </c>
      <c r="H1816" s="4">
        <f t="shared" si="28"/>
        <v>0</v>
      </c>
    </row>
    <row r="1817" spans="1:8" ht="15.75">
      <c r="A1817" s="13">
        <v>1808</v>
      </c>
      <c r="B1817" s="3" t="s">
        <v>3683</v>
      </c>
      <c r="C1817" s="3" t="s">
        <v>3684</v>
      </c>
      <c r="D1817" s="3" t="s">
        <v>114</v>
      </c>
      <c r="E1817" s="9">
        <v>0</v>
      </c>
      <c r="F1817" s="8">
        <v>80.599999999999994</v>
      </c>
      <c r="G1817" s="3" t="s">
        <v>73</v>
      </c>
      <c r="H1817" s="4">
        <f t="shared" si="28"/>
        <v>0</v>
      </c>
    </row>
    <row r="1818" spans="1:8" ht="15.75">
      <c r="A1818" s="13">
        <v>1809</v>
      </c>
      <c r="B1818" s="3" t="s">
        <v>3685</v>
      </c>
      <c r="C1818" s="3" t="s">
        <v>3686</v>
      </c>
      <c r="D1818" s="3" t="s">
        <v>114</v>
      </c>
      <c r="E1818" s="9">
        <v>3.8778139999999999E-4</v>
      </c>
      <c r="F1818" s="8">
        <v>209.21582290000001</v>
      </c>
      <c r="G1818" s="3" t="s">
        <v>73</v>
      </c>
      <c r="H1818" s="4">
        <f t="shared" si="28"/>
        <v>8.1130004706314054E-2</v>
      </c>
    </row>
    <row r="1819" spans="1:8" ht="15.75">
      <c r="A1819" s="13">
        <v>1810</v>
      </c>
      <c r="B1819" s="3" t="s">
        <v>3687</v>
      </c>
      <c r="C1819" s="3" t="s">
        <v>3688</v>
      </c>
      <c r="D1819" s="3" t="s">
        <v>114</v>
      </c>
      <c r="E1819" s="9">
        <v>8.3186724599999998E-2</v>
      </c>
      <c r="F1819" s="8">
        <v>19063.967334659999</v>
      </c>
      <c r="G1819" s="3" t="s">
        <v>75</v>
      </c>
      <c r="H1819" s="4">
        <f t="shared" si="28"/>
        <v>1585.8690004517573</v>
      </c>
    </row>
    <row r="1820" spans="1:8" ht="15.75">
      <c r="A1820" s="13">
        <v>1811</v>
      </c>
      <c r="B1820" s="3" t="s">
        <v>3689</v>
      </c>
      <c r="C1820" s="3" t="s">
        <v>3690</v>
      </c>
      <c r="D1820" s="3" t="s">
        <v>114</v>
      </c>
      <c r="E1820" s="9">
        <v>0.13776449430000001</v>
      </c>
      <c r="F1820" s="8">
        <v>31.600206</v>
      </c>
      <c r="G1820" s="3" t="s">
        <v>74</v>
      </c>
      <c r="H1820" s="4">
        <f t="shared" si="28"/>
        <v>4.3533863993658262</v>
      </c>
    </row>
    <row r="1821" spans="1:8" ht="15.75">
      <c r="A1821" s="13">
        <v>1812</v>
      </c>
      <c r="B1821" s="3" t="s">
        <v>3691</v>
      </c>
      <c r="C1821" s="3" t="s">
        <v>3692</v>
      </c>
      <c r="D1821" s="3" t="s">
        <v>114</v>
      </c>
      <c r="E1821" s="9">
        <v>3.5211299999999999E-5</v>
      </c>
      <c r="F1821" s="8">
        <v>624.79999999999995</v>
      </c>
      <c r="G1821" s="3" t="s">
        <v>79</v>
      </c>
      <c r="H1821" s="4">
        <f t="shared" si="28"/>
        <v>2.2000020239999998E-2</v>
      </c>
    </row>
    <row r="1822" spans="1:8" ht="15.75">
      <c r="A1822" s="13">
        <v>1813</v>
      </c>
      <c r="B1822" s="3" t="s">
        <v>3693</v>
      </c>
      <c r="C1822" s="3" t="s">
        <v>3694</v>
      </c>
      <c r="D1822" s="3" t="s">
        <v>114</v>
      </c>
      <c r="E1822" s="9">
        <v>2.0580119999999999E-4</v>
      </c>
      <c r="F1822" s="8">
        <v>1113.8273782000001</v>
      </c>
      <c r="G1822" s="3" t="s">
        <v>79</v>
      </c>
      <c r="H1822" s="4">
        <f t="shared" si="28"/>
        <v>0.22922701102641385</v>
      </c>
    </row>
    <row r="1823" spans="1:8" ht="15.75">
      <c r="A1823" s="13">
        <v>1814</v>
      </c>
      <c r="B1823" s="3" t="s">
        <v>3695</v>
      </c>
      <c r="C1823" s="3" t="s">
        <v>3696</v>
      </c>
      <c r="D1823" s="3" t="s">
        <v>114</v>
      </c>
      <c r="E1823" s="9">
        <v>0</v>
      </c>
      <c r="F1823" s="8">
        <v>2.16</v>
      </c>
      <c r="G1823" s="3" t="s">
        <v>74</v>
      </c>
      <c r="H1823" s="4">
        <f t="shared" si="28"/>
        <v>0</v>
      </c>
    </row>
    <row r="1824" spans="1:8" ht="15.75">
      <c r="A1824" s="13">
        <v>1815</v>
      </c>
      <c r="B1824" s="3" t="s">
        <v>3697</v>
      </c>
      <c r="C1824" s="3" t="s">
        <v>3698</v>
      </c>
      <c r="D1824" s="3" t="s">
        <v>114</v>
      </c>
      <c r="E1824" s="9">
        <v>0</v>
      </c>
      <c r="F1824" s="8">
        <v>18.899999999999999</v>
      </c>
      <c r="G1824" s="3" t="s">
        <v>74</v>
      </c>
      <c r="H1824" s="4">
        <f t="shared" si="28"/>
        <v>0</v>
      </c>
    </row>
    <row r="1825" spans="1:8" ht="15.75">
      <c r="A1825" s="13">
        <v>1816</v>
      </c>
      <c r="B1825" s="3" t="s">
        <v>3699</v>
      </c>
      <c r="C1825" s="3" t="s">
        <v>3700</v>
      </c>
      <c r="D1825" s="3" t="s">
        <v>114</v>
      </c>
      <c r="E1825" s="9">
        <v>5.8939619300000003E-2</v>
      </c>
      <c r="F1825" s="8">
        <v>7392.672466</v>
      </c>
      <c r="G1825" s="3" t="s">
        <v>72</v>
      </c>
      <c r="H1825" s="4">
        <f t="shared" si="28"/>
        <v>435.72130075563223</v>
      </c>
    </row>
    <row r="1826" spans="1:8" ht="15.75">
      <c r="A1826" s="13">
        <v>1817</v>
      </c>
      <c r="B1826" s="3" t="s">
        <v>3701</v>
      </c>
      <c r="C1826" s="3" t="s">
        <v>3702</v>
      </c>
      <c r="D1826" s="3" t="s">
        <v>114</v>
      </c>
      <c r="E1826" s="9">
        <v>4.8920908000000003E-3</v>
      </c>
      <c r="F1826" s="8">
        <v>525.20618098800003</v>
      </c>
      <c r="G1826" s="3" t="s">
        <v>74</v>
      </c>
      <c r="H1826" s="4">
        <f t="shared" si="28"/>
        <v>2.56935632611453</v>
      </c>
    </row>
    <row r="1827" spans="1:8" ht="15.75">
      <c r="A1827" s="13">
        <v>1818</v>
      </c>
      <c r="B1827" s="3" t="s">
        <v>3703</v>
      </c>
      <c r="C1827" s="3" t="s">
        <v>3704</v>
      </c>
      <c r="D1827" s="3" t="s">
        <v>114</v>
      </c>
      <c r="E1827" s="9">
        <v>5.1219999999999998E-3</v>
      </c>
      <c r="F1827" s="8">
        <v>3.8849999999999998</v>
      </c>
      <c r="G1827" s="3" t="s">
        <v>74</v>
      </c>
      <c r="H1827" s="4">
        <f t="shared" si="28"/>
        <v>1.9898969999999998E-2</v>
      </c>
    </row>
    <row r="1828" spans="1:8" ht="15.75">
      <c r="A1828" s="13">
        <v>1819</v>
      </c>
      <c r="B1828" s="3" t="s">
        <v>3705</v>
      </c>
      <c r="C1828" s="3" t="s">
        <v>3706</v>
      </c>
      <c r="D1828" s="3" t="s">
        <v>114</v>
      </c>
      <c r="E1828" s="9">
        <v>6.2222000000000003E-6</v>
      </c>
      <c r="F1828" s="8">
        <v>5897.7</v>
      </c>
      <c r="G1828" s="3" t="s">
        <v>79</v>
      </c>
      <c r="H1828" s="4">
        <f t="shared" si="28"/>
        <v>3.6696668940000003E-2</v>
      </c>
    </row>
    <row r="1829" spans="1:8" ht="15.75">
      <c r="A1829" s="13">
        <v>1820</v>
      </c>
      <c r="B1829" s="3" t="s">
        <v>3707</v>
      </c>
      <c r="C1829" s="3" t="s">
        <v>3708</v>
      </c>
      <c r="D1829" s="3" t="s">
        <v>114</v>
      </c>
      <c r="E1829" s="9">
        <v>0</v>
      </c>
      <c r="F1829" s="8">
        <v>10</v>
      </c>
      <c r="G1829" s="3" t="s">
        <v>74</v>
      </c>
      <c r="H1829" s="4">
        <f t="shared" si="28"/>
        <v>0</v>
      </c>
    </row>
    <row r="1830" spans="1:8" ht="15.75">
      <c r="A1830" s="13">
        <v>1821</v>
      </c>
      <c r="B1830" s="3" t="s">
        <v>3709</v>
      </c>
      <c r="C1830" s="3" t="s">
        <v>3710</v>
      </c>
      <c r="D1830" s="3" t="s">
        <v>114</v>
      </c>
      <c r="E1830" s="9">
        <v>0</v>
      </c>
      <c r="F1830" s="8">
        <v>270</v>
      </c>
      <c r="G1830" s="3" t="s">
        <v>77</v>
      </c>
      <c r="H1830" s="4">
        <f t="shared" si="28"/>
        <v>0</v>
      </c>
    </row>
    <row r="1831" spans="1:8" ht="15.75">
      <c r="A1831" s="13">
        <v>1822</v>
      </c>
      <c r="B1831" s="3" t="s">
        <v>3711</v>
      </c>
      <c r="C1831" s="3" t="s">
        <v>3712</v>
      </c>
      <c r="D1831" s="3" t="s">
        <v>114</v>
      </c>
      <c r="E1831" s="9">
        <v>1.5733500000000001E-3</v>
      </c>
      <c r="F1831" s="8">
        <v>810.89711790000001</v>
      </c>
      <c r="G1831" s="3" t="s">
        <v>75</v>
      </c>
      <c r="H1831" s="4">
        <f t="shared" si="28"/>
        <v>1.2758249804479651</v>
      </c>
    </row>
    <row r="1832" spans="1:8" ht="15.75">
      <c r="A1832" s="13">
        <v>1823</v>
      </c>
      <c r="B1832" s="3" t="s">
        <v>3713</v>
      </c>
      <c r="C1832" s="3" t="s">
        <v>3714</v>
      </c>
      <c r="D1832" s="3" t="s">
        <v>114</v>
      </c>
      <c r="E1832" s="9">
        <v>0</v>
      </c>
      <c r="F1832" s="8">
        <v>12.5</v>
      </c>
      <c r="G1832" s="3" t="s">
        <v>74</v>
      </c>
      <c r="H1832" s="4">
        <f t="shared" si="28"/>
        <v>0</v>
      </c>
    </row>
    <row r="1833" spans="1:8" ht="15.75">
      <c r="A1833" s="13">
        <v>1824</v>
      </c>
      <c r="B1833" s="3" t="s">
        <v>3715</v>
      </c>
      <c r="C1833" s="3" t="s">
        <v>3716</v>
      </c>
      <c r="D1833" s="3" t="s">
        <v>114</v>
      </c>
      <c r="E1833" s="9">
        <v>2.9143384500000001E-2</v>
      </c>
      <c r="F1833" s="8">
        <v>343.520101232</v>
      </c>
      <c r="G1833" s="3" t="s">
        <v>74</v>
      </c>
      <c r="H1833" s="4">
        <f t="shared" si="28"/>
        <v>10.011338393683101</v>
      </c>
    </row>
    <row r="1834" spans="1:8" ht="15.75">
      <c r="A1834" s="13">
        <v>1825</v>
      </c>
      <c r="B1834" s="3" t="s">
        <v>3717</v>
      </c>
      <c r="C1834" s="3" t="s">
        <v>3718</v>
      </c>
      <c r="D1834" s="3" t="s">
        <v>114</v>
      </c>
      <c r="E1834" s="13"/>
      <c r="F1834" s="8">
        <v>0</v>
      </c>
      <c r="G1834" s="3" t="s">
        <v>74</v>
      </c>
      <c r="H1834" s="4">
        <f t="shared" si="28"/>
        <v>0</v>
      </c>
    </row>
    <row r="1835" spans="1:8" ht="15.75">
      <c r="A1835" s="13">
        <v>1826</v>
      </c>
      <c r="B1835" s="3" t="s">
        <v>3719</v>
      </c>
      <c r="C1835" s="3" t="s">
        <v>3720</v>
      </c>
      <c r="D1835" s="3" t="s">
        <v>114</v>
      </c>
      <c r="E1835" s="9">
        <v>4.081806E-4</v>
      </c>
      <c r="F1835" s="8">
        <v>93.096047999999996</v>
      </c>
      <c r="G1835" s="3" t="s">
        <v>77</v>
      </c>
      <c r="H1835" s="4">
        <f t="shared" si="28"/>
        <v>3.8000000730268796E-2</v>
      </c>
    </row>
    <row r="1836" spans="1:8" ht="15.75">
      <c r="A1836" s="13">
        <v>1827</v>
      </c>
      <c r="B1836" s="3" t="s">
        <v>3721</v>
      </c>
      <c r="C1836" s="3" t="s">
        <v>3722</v>
      </c>
      <c r="D1836" s="3" t="s">
        <v>114</v>
      </c>
      <c r="E1836" s="9">
        <v>0</v>
      </c>
      <c r="F1836" s="8">
        <v>34.675207100000002</v>
      </c>
      <c r="G1836" s="3" t="s">
        <v>74</v>
      </c>
      <c r="H1836" s="4">
        <f t="shared" si="28"/>
        <v>0</v>
      </c>
    </row>
    <row r="1837" spans="1:8" ht="15.75">
      <c r="A1837" s="13">
        <v>1828</v>
      </c>
      <c r="B1837" s="3" t="s">
        <v>3723</v>
      </c>
      <c r="C1837" s="3" t="s">
        <v>3724</v>
      </c>
      <c r="D1837" s="3" t="s">
        <v>114</v>
      </c>
      <c r="E1837" s="9">
        <v>4.5763517999999996E-3</v>
      </c>
      <c r="F1837" s="8">
        <v>53.6235</v>
      </c>
      <c r="G1837" s="3" t="s">
        <v>74</v>
      </c>
      <c r="H1837" s="4">
        <f t="shared" si="28"/>
        <v>0.24540000074729998</v>
      </c>
    </row>
    <row r="1838" spans="1:8" ht="15.75">
      <c r="A1838" s="13">
        <v>1829</v>
      </c>
      <c r="B1838" s="3" t="s">
        <v>3725</v>
      </c>
      <c r="C1838" s="3" t="s">
        <v>3726</v>
      </c>
      <c r="D1838" s="3" t="s">
        <v>114</v>
      </c>
      <c r="E1838" s="9">
        <v>0</v>
      </c>
      <c r="F1838" s="8">
        <v>71.499574600000003</v>
      </c>
      <c r="G1838" s="3" t="s">
        <v>77</v>
      </c>
      <c r="H1838" s="4">
        <f t="shared" si="28"/>
        <v>0</v>
      </c>
    </row>
    <row r="1839" spans="1:8" ht="15.75">
      <c r="A1839" s="13">
        <v>1830</v>
      </c>
      <c r="B1839" s="3" t="s">
        <v>3727</v>
      </c>
      <c r="C1839" s="3" t="s">
        <v>3728</v>
      </c>
      <c r="D1839" s="3" t="s">
        <v>114</v>
      </c>
      <c r="E1839" s="9">
        <v>0</v>
      </c>
      <c r="F1839" s="8">
        <v>72.5</v>
      </c>
      <c r="G1839" s="3" t="s">
        <v>75</v>
      </c>
      <c r="H1839" s="4">
        <f t="shared" si="28"/>
        <v>0</v>
      </c>
    </row>
    <row r="1840" spans="1:8" ht="15.75">
      <c r="A1840" s="13">
        <v>1831</v>
      </c>
      <c r="B1840" s="3" t="s">
        <v>3729</v>
      </c>
      <c r="C1840" s="3" t="s">
        <v>3730</v>
      </c>
      <c r="D1840" s="3" t="s">
        <v>114</v>
      </c>
      <c r="E1840" s="9">
        <v>0</v>
      </c>
      <c r="F1840" s="8">
        <v>282.56670000000003</v>
      </c>
      <c r="G1840" s="3" t="s">
        <v>74</v>
      </c>
      <c r="H1840" s="4">
        <f t="shared" si="28"/>
        <v>0</v>
      </c>
    </row>
    <row r="1841" spans="1:8" ht="15.75">
      <c r="A1841" s="13">
        <v>1832</v>
      </c>
      <c r="B1841" s="3" t="s">
        <v>3731</v>
      </c>
      <c r="C1841" s="3" t="s">
        <v>3732</v>
      </c>
      <c r="D1841" s="3" t="s">
        <v>114</v>
      </c>
      <c r="E1841" s="9">
        <v>0</v>
      </c>
      <c r="F1841" s="8">
        <v>246.4353984</v>
      </c>
      <c r="G1841" s="3" t="s">
        <v>76</v>
      </c>
      <c r="H1841" s="4">
        <f t="shared" si="28"/>
        <v>0</v>
      </c>
    </row>
    <row r="1842" spans="1:8" ht="15.75">
      <c r="A1842" s="13">
        <v>1833</v>
      </c>
      <c r="B1842" s="3" t="s">
        <v>3733</v>
      </c>
      <c r="C1842" s="3" t="s">
        <v>3734</v>
      </c>
      <c r="D1842" s="3" t="s">
        <v>114</v>
      </c>
      <c r="E1842" s="9">
        <v>0</v>
      </c>
      <c r="F1842" s="8">
        <v>41</v>
      </c>
      <c r="G1842" s="3" t="s">
        <v>73</v>
      </c>
      <c r="H1842" s="4">
        <f t="shared" si="28"/>
        <v>0</v>
      </c>
    </row>
    <row r="1843" spans="1:8" ht="15.75">
      <c r="A1843" s="13">
        <v>1834</v>
      </c>
      <c r="B1843" s="3" t="s">
        <v>3735</v>
      </c>
      <c r="C1843" s="3" t="s">
        <v>3736</v>
      </c>
      <c r="D1843" s="3" t="s">
        <v>114</v>
      </c>
      <c r="E1843" s="9">
        <v>0</v>
      </c>
      <c r="F1843" s="8">
        <v>47.6</v>
      </c>
      <c r="G1843" s="3" t="s">
        <v>75</v>
      </c>
      <c r="H1843" s="4">
        <f t="shared" si="28"/>
        <v>0</v>
      </c>
    </row>
    <row r="1844" spans="1:8" ht="15.75">
      <c r="A1844" s="13">
        <v>1835</v>
      </c>
      <c r="B1844" s="3" t="s">
        <v>3737</v>
      </c>
      <c r="C1844" s="3" t="s">
        <v>3738</v>
      </c>
      <c r="D1844" s="3" t="s">
        <v>114</v>
      </c>
      <c r="E1844" s="9">
        <v>1.6944443999999999E-3</v>
      </c>
      <c r="F1844" s="8">
        <v>39.6</v>
      </c>
      <c r="G1844" s="3" t="s">
        <v>74</v>
      </c>
      <c r="H1844" s="4">
        <f t="shared" si="28"/>
        <v>6.709999824E-2</v>
      </c>
    </row>
    <row r="1845" spans="1:8" ht="15.75">
      <c r="A1845" s="13">
        <v>1836</v>
      </c>
      <c r="B1845" s="3" t="s">
        <v>3739</v>
      </c>
      <c r="C1845" s="3" t="s">
        <v>3740</v>
      </c>
      <c r="D1845" s="3" t="s">
        <v>114</v>
      </c>
      <c r="E1845" s="9">
        <v>6.3157900000000001E-5</v>
      </c>
      <c r="F1845" s="8">
        <v>153.9</v>
      </c>
      <c r="G1845" s="3" t="s">
        <v>74</v>
      </c>
      <c r="H1845" s="4">
        <f t="shared" si="28"/>
        <v>9.7200008100000006E-3</v>
      </c>
    </row>
    <row r="1846" spans="1:8" ht="15.75">
      <c r="A1846" s="13">
        <v>1837</v>
      </c>
      <c r="B1846" s="3" t="s">
        <v>3741</v>
      </c>
      <c r="C1846" s="3" t="s">
        <v>3742</v>
      </c>
      <c r="D1846" s="3" t="s">
        <v>114</v>
      </c>
      <c r="E1846" s="9">
        <v>0</v>
      </c>
      <c r="F1846" s="8">
        <v>186.9</v>
      </c>
      <c r="G1846" s="3" t="s">
        <v>74</v>
      </c>
      <c r="H1846" s="4">
        <f t="shared" si="28"/>
        <v>0</v>
      </c>
    </row>
    <row r="1847" spans="1:8" ht="15.75">
      <c r="A1847" s="13">
        <v>1838</v>
      </c>
      <c r="B1847" s="3" t="s">
        <v>3743</v>
      </c>
      <c r="C1847" s="3" t="s">
        <v>3744</v>
      </c>
      <c r="D1847" s="3" t="s">
        <v>114</v>
      </c>
      <c r="E1847" s="9">
        <v>2.6000000000000001E-6</v>
      </c>
      <c r="F1847" s="8">
        <v>295.5</v>
      </c>
      <c r="G1847" s="3" t="s">
        <v>74</v>
      </c>
      <c r="H1847" s="4">
        <f t="shared" si="28"/>
        <v>7.6830000000000008E-4</v>
      </c>
    </row>
    <row r="1848" spans="1:8" ht="15.75">
      <c r="A1848" s="13">
        <v>1839</v>
      </c>
      <c r="B1848" s="3" t="s">
        <v>3745</v>
      </c>
      <c r="C1848" s="3" t="s">
        <v>3746</v>
      </c>
      <c r="D1848" s="3" t="s">
        <v>114</v>
      </c>
      <c r="E1848" s="9">
        <v>1.4367837999999999E-3</v>
      </c>
      <c r="F1848" s="8">
        <v>284.99763999999999</v>
      </c>
      <c r="G1848" s="3" t="s">
        <v>74</v>
      </c>
      <c r="H1848" s="4">
        <f t="shared" si="28"/>
        <v>0.40947999219023196</v>
      </c>
    </row>
    <row r="1849" spans="1:8" ht="15.75">
      <c r="A1849" s="13">
        <v>1840</v>
      </c>
      <c r="B1849" s="3" t="s">
        <v>3747</v>
      </c>
      <c r="C1849" s="3" t="s">
        <v>3748</v>
      </c>
      <c r="D1849" s="3" t="s">
        <v>114</v>
      </c>
      <c r="E1849" s="9">
        <v>1.0776544999999999E-3</v>
      </c>
      <c r="F1849" s="8">
        <v>26.659749999999999</v>
      </c>
      <c r="G1849" s="3" t="s">
        <v>74</v>
      </c>
      <c r="H1849" s="4">
        <f t="shared" si="28"/>
        <v>2.8729999556374997E-2</v>
      </c>
    </row>
    <row r="1850" spans="1:8" ht="15.75">
      <c r="A1850" s="13">
        <v>1841</v>
      </c>
      <c r="B1850" s="3" t="s">
        <v>3749</v>
      </c>
      <c r="C1850" s="3" t="s">
        <v>3750</v>
      </c>
      <c r="D1850" s="3" t="s">
        <v>114</v>
      </c>
      <c r="E1850" s="9">
        <v>0</v>
      </c>
      <c r="F1850" s="8">
        <v>227.70692500000001</v>
      </c>
      <c r="G1850" s="3" t="s">
        <v>77</v>
      </c>
      <c r="H1850" s="4">
        <f t="shared" si="28"/>
        <v>0</v>
      </c>
    </row>
    <row r="1851" spans="1:8" ht="15.75">
      <c r="A1851" s="13">
        <v>1842</v>
      </c>
      <c r="B1851" s="3" t="s">
        <v>3751</v>
      </c>
      <c r="C1851" s="3" t="s">
        <v>3752</v>
      </c>
      <c r="D1851" s="3" t="s">
        <v>114</v>
      </c>
      <c r="E1851" s="9">
        <v>0</v>
      </c>
      <c r="F1851" s="8">
        <v>198.4</v>
      </c>
      <c r="G1851" s="3" t="s">
        <v>74</v>
      </c>
      <c r="H1851" s="4">
        <f t="shared" si="28"/>
        <v>0</v>
      </c>
    </row>
    <row r="1852" spans="1:8" ht="15.75">
      <c r="A1852" s="13">
        <v>1843</v>
      </c>
      <c r="B1852" s="3" t="s">
        <v>3753</v>
      </c>
      <c r="C1852" s="3" t="s">
        <v>3754</v>
      </c>
      <c r="D1852" s="3" t="s">
        <v>114</v>
      </c>
      <c r="E1852" s="9">
        <v>0</v>
      </c>
      <c r="F1852" s="8">
        <v>398.53087499999998</v>
      </c>
      <c r="G1852" s="3" t="s">
        <v>79</v>
      </c>
      <c r="H1852" s="4">
        <f t="shared" si="28"/>
        <v>0</v>
      </c>
    </row>
    <row r="1853" spans="1:8" ht="15.75">
      <c r="A1853" s="13">
        <v>1844</v>
      </c>
      <c r="B1853" s="3" t="s">
        <v>3755</v>
      </c>
      <c r="C1853" s="3" t="s">
        <v>3756</v>
      </c>
      <c r="D1853" s="3" t="s">
        <v>114</v>
      </c>
      <c r="E1853" s="9">
        <v>0</v>
      </c>
      <c r="F1853" s="8">
        <v>6.21</v>
      </c>
      <c r="G1853" s="3" t="s">
        <v>74</v>
      </c>
      <c r="H1853" s="4">
        <f t="shared" si="28"/>
        <v>0</v>
      </c>
    </row>
    <row r="1854" spans="1:8" ht="15.75">
      <c r="A1854" s="13">
        <v>1845</v>
      </c>
      <c r="B1854" s="3" t="s">
        <v>3757</v>
      </c>
      <c r="C1854" s="3" t="s">
        <v>3758</v>
      </c>
      <c r="D1854" s="3" t="s">
        <v>114</v>
      </c>
      <c r="E1854" s="9">
        <v>1.1525000000000001E-3</v>
      </c>
      <c r="F1854" s="8">
        <v>179.2</v>
      </c>
      <c r="G1854" s="3" t="s">
        <v>74</v>
      </c>
      <c r="H1854" s="4">
        <f t="shared" si="28"/>
        <v>0.20652800000000002</v>
      </c>
    </row>
    <row r="1855" spans="1:8" ht="15.75">
      <c r="A1855" s="13">
        <v>1846</v>
      </c>
      <c r="B1855" s="3" t="s">
        <v>3759</v>
      </c>
      <c r="C1855" s="3" t="s">
        <v>3760</v>
      </c>
      <c r="D1855" s="3" t="s">
        <v>114</v>
      </c>
      <c r="E1855" s="9">
        <v>1.332711E-4</v>
      </c>
      <c r="F1855" s="8">
        <v>15.007</v>
      </c>
      <c r="G1855" s="3" t="s">
        <v>74</v>
      </c>
      <c r="H1855" s="4">
        <f t="shared" si="28"/>
        <v>1.9999993976999998E-3</v>
      </c>
    </row>
    <row r="1856" spans="1:8" ht="15.75">
      <c r="A1856" s="13">
        <v>1847</v>
      </c>
      <c r="B1856" s="3" t="s">
        <v>3761</v>
      </c>
      <c r="C1856" s="3" t="s">
        <v>3762</v>
      </c>
      <c r="D1856" s="3" t="s">
        <v>114</v>
      </c>
      <c r="E1856" s="9">
        <v>7.9655071199999997E-2</v>
      </c>
      <c r="F1856" s="8">
        <v>30.190854953999999</v>
      </c>
      <c r="G1856" s="3" t="s">
        <v>73</v>
      </c>
      <c r="H1856" s="4">
        <f t="shared" si="28"/>
        <v>2.4048547009497425</v>
      </c>
    </row>
    <row r="1857" spans="1:8" ht="15.75">
      <c r="A1857" s="13">
        <v>1848</v>
      </c>
      <c r="B1857" s="3" t="s">
        <v>3763</v>
      </c>
      <c r="C1857" s="3" t="s">
        <v>3764</v>
      </c>
      <c r="D1857" s="3" t="s">
        <v>114</v>
      </c>
      <c r="E1857" s="9">
        <v>0</v>
      </c>
      <c r="F1857" s="8">
        <v>13.041</v>
      </c>
      <c r="G1857" s="3" t="s">
        <v>74</v>
      </c>
      <c r="H1857" s="4">
        <f t="shared" si="28"/>
        <v>0</v>
      </c>
    </row>
    <row r="1858" spans="1:8" ht="15.75">
      <c r="A1858" s="13">
        <v>1849</v>
      </c>
      <c r="B1858" s="3" t="s">
        <v>3765</v>
      </c>
      <c r="C1858" s="3" t="s">
        <v>3766</v>
      </c>
      <c r="D1858" s="3" t="s">
        <v>114</v>
      </c>
      <c r="E1858" s="9">
        <v>0</v>
      </c>
      <c r="F1858" s="8">
        <v>250</v>
      </c>
      <c r="G1858" s="3" t="s">
        <v>77</v>
      </c>
      <c r="H1858" s="4">
        <f t="shared" si="28"/>
        <v>0</v>
      </c>
    </row>
    <row r="1859" spans="1:8" ht="15.75">
      <c r="A1859" s="13">
        <v>1850</v>
      </c>
      <c r="B1859" s="3" t="s">
        <v>3767</v>
      </c>
      <c r="C1859" s="3" t="s">
        <v>3768</v>
      </c>
      <c r="D1859" s="3" t="s">
        <v>114</v>
      </c>
      <c r="E1859" s="9">
        <v>0</v>
      </c>
      <c r="F1859" s="8">
        <v>83.392087500000002</v>
      </c>
      <c r="G1859" s="3" t="s">
        <v>78</v>
      </c>
      <c r="H1859" s="4">
        <f t="shared" si="28"/>
        <v>0</v>
      </c>
    </row>
    <row r="1860" spans="1:8" ht="15.75">
      <c r="A1860" s="13">
        <v>1851</v>
      </c>
      <c r="B1860" s="3" t="s">
        <v>3769</v>
      </c>
      <c r="C1860" s="3" t="s">
        <v>3770</v>
      </c>
      <c r="D1860" s="3" t="s">
        <v>114</v>
      </c>
      <c r="E1860" s="9">
        <v>0</v>
      </c>
      <c r="F1860" s="8">
        <v>29.823193499999999</v>
      </c>
      <c r="G1860" s="3" t="s">
        <v>74</v>
      </c>
      <c r="H1860" s="4">
        <f t="shared" si="28"/>
        <v>0</v>
      </c>
    </row>
    <row r="1861" spans="1:8" ht="15.75">
      <c r="A1861" s="13">
        <v>1852</v>
      </c>
      <c r="B1861" s="3" t="s">
        <v>3771</v>
      </c>
      <c r="C1861" s="3" t="s">
        <v>3772</v>
      </c>
      <c r="D1861" s="3" t="s">
        <v>114</v>
      </c>
      <c r="E1861" s="9">
        <v>0</v>
      </c>
      <c r="F1861" s="8">
        <v>429.29595799999998</v>
      </c>
      <c r="G1861" s="3" t="s">
        <v>74</v>
      </c>
      <c r="H1861" s="4">
        <f t="shared" si="28"/>
        <v>0</v>
      </c>
    </row>
    <row r="1862" spans="1:8" ht="15.75">
      <c r="A1862" s="13">
        <v>1853</v>
      </c>
      <c r="B1862" s="3" t="s">
        <v>3773</v>
      </c>
      <c r="C1862" s="3" t="s">
        <v>3774</v>
      </c>
      <c r="D1862" s="3" t="s">
        <v>114</v>
      </c>
      <c r="E1862" s="9">
        <v>5.9274983999999999E-3</v>
      </c>
      <c r="F1862" s="8">
        <v>320.84496000000001</v>
      </c>
      <c r="G1862" s="3" t="s">
        <v>77</v>
      </c>
      <c r="H1862" s="4">
        <f t="shared" si="28"/>
        <v>1.901807987048064</v>
      </c>
    </row>
    <row r="1863" spans="1:8" ht="15.75">
      <c r="A1863" s="13">
        <v>1854</v>
      </c>
      <c r="B1863" s="3" t="s">
        <v>3775</v>
      </c>
      <c r="C1863" s="3" t="s">
        <v>3776</v>
      </c>
      <c r="D1863" s="3" t="s">
        <v>114</v>
      </c>
      <c r="E1863" s="9">
        <v>0</v>
      </c>
      <c r="F1863" s="8">
        <v>90.039797399999998</v>
      </c>
      <c r="G1863" s="3" t="s">
        <v>74</v>
      </c>
      <c r="H1863" s="4">
        <f t="shared" si="28"/>
        <v>0</v>
      </c>
    </row>
    <row r="1864" spans="1:8" ht="15.75">
      <c r="A1864" s="13">
        <v>1855</v>
      </c>
      <c r="B1864" s="3" t="s">
        <v>3777</v>
      </c>
      <c r="C1864" s="3" t="s">
        <v>3778</v>
      </c>
      <c r="D1864" s="3" t="s">
        <v>114</v>
      </c>
      <c r="E1864" s="9">
        <v>1.07570423E-2</v>
      </c>
      <c r="F1864" s="8">
        <v>150.52000000000001</v>
      </c>
      <c r="G1864" s="3" t="s">
        <v>79</v>
      </c>
      <c r="H1864" s="4">
        <f t="shared" si="28"/>
        <v>1.6191500069960001</v>
      </c>
    </row>
    <row r="1865" spans="1:8" ht="15.75">
      <c r="A1865" s="13">
        <v>1856</v>
      </c>
      <c r="B1865" s="3" t="s">
        <v>3779</v>
      </c>
      <c r="C1865" s="3" t="s">
        <v>3780</v>
      </c>
      <c r="D1865" s="3" t="s">
        <v>114</v>
      </c>
      <c r="E1865" s="9">
        <v>1.1130374E-3</v>
      </c>
      <c r="F1865" s="8">
        <v>281.19</v>
      </c>
      <c r="G1865" s="3" t="s">
        <v>74</v>
      </c>
      <c r="H1865" s="4">
        <f t="shared" si="28"/>
        <v>0.31297498650599997</v>
      </c>
    </row>
    <row r="1866" spans="1:8" ht="15.75">
      <c r="A1866" s="13">
        <v>1857</v>
      </c>
      <c r="B1866" s="3" t="s">
        <v>3781</v>
      </c>
      <c r="C1866" s="3" t="s">
        <v>3782</v>
      </c>
      <c r="D1866" s="3" t="s">
        <v>114</v>
      </c>
      <c r="E1866" s="9">
        <v>7.8606837600000007E-2</v>
      </c>
      <c r="F1866" s="8">
        <v>222.18299999999999</v>
      </c>
      <c r="G1866" s="3" t="s">
        <v>73</v>
      </c>
      <c r="H1866" s="4">
        <f t="shared" si="28"/>
        <v>17.465102998480802</v>
      </c>
    </row>
    <row r="1867" spans="1:8" ht="15.75">
      <c r="A1867" s="13">
        <v>1858</v>
      </c>
      <c r="B1867" s="3" t="s">
        <v>3783</v>
      </c>
      <c r="C1867" s="3" t="s">
        <v>3784</v>
      </c>
      <c r="D1867" s="3" t="s">
        <v>114</v>
      </c>
      <c r="E1867" s="9">
        <v>0</v>
      </c>
      <c r="F1867" s="8">
        <v>66</v>
      </c>
      <c r="G1867" s="3" t="s">
        <v>75</v>
      </c>
      <c r="H1867" s="4">
        <f t="shared" ref="H1867:H1930" si="29">E1867*F1867</f>
        <v>0</v>
      </c>
    </row>
    <row r="1868" spans="1:8" ht="15.75">
      <c r="A1868" s="13">
        <v>1859</v>
      </c>
      <c r="B1868" s="3" t="s">
        <v>3785</v>
      </c>
      <c r="C1868" s="3" t="s">
        <v>3786</v>
      </c>
      <c r="D1868" s="3" t="s">
        <v>114</v>
      </c>
      <c r="E1868" s="9">
        <v>0</v>
      </c>
      <c r="F1868" s="8">
        <v>504.82</v>
      </c>
      <c r="G1868" s="3" t="s">
        <v>74</v>
      </c>
      <c r="H1868" s="4">
        <f t="shared" si="29"/>
        <v>0</v>
      </c>
    </row>
    <row r="1869" spans="1:8" ht="15.75">
      <c r="A1869" s="13">
        <v>1860</v>
      </c>
      <c r="B1869" s="3" t="s">
        <v>3787</v>
      </c>
      <c r="C1869" s="3" t="s">
        <v>3788</v>
      </c>
      <c r="D1869" s="3" t="s">
        <v>114</v>
      </c>
      <c r="E1869" s="9">
        <v>2.3464490000000001E-4</v>
      </c>
      <c r="F1869" s="8">
        <v>94.738919999999993</v>
      </c>
      <c r="G1869" s="3" t="s">
        <v>76</v>
      </c>
      <c r="H1869" s="4">
        <f t="shared" si="29"/>
        <v>2.2230004409507998E-2</v>
      </c>
    </row>
    <row r="1870" spans="1:8" ht="15.75">
      <c r="A1870" s="13">
        <v>1861</v>
      </c>
      <c r="B1870" s="3" t="s">
        <v>3789</v>
      </c>
      <c r="C1870" s="3" t="s">
        <v>3790</v>
      </c>
      <c r="D1870" s="3" t="s">
        <v>114</v>
      </c>
      <c r="E1870" s="9">
        <v>3.7480500000000001E-5</v>
      </c>
      <c r="F1870" s="8">
        <v>104.0741998</v>
      </c>
      <c r="G1870" s="3" t="s">
        <v>74</v>
      </c>
      <c r="H1870" s="4">
        <f t="shared" si="29"/>
        <v>3.9007530456039003E-3</v>
      </c>
    </row>
    <row r="1871" spans="1:8" ht="15.75">
      <c r="A1871" s="13">
        <v>1862</v>
      </c>
      <c r="B1871" s="3" t="s">
        <v>3791</v>
      </c>
      <c r="C1871" s="3" t="s">
        <v>3792</v>
      </c>
      <c r="D1871" s="3" t="s">
        <v>114</v>
      </c>
      <c r="E1871" s="9">
        <v>0</v>
      </c>
      <c r="F1871" s="8">
        <v>53.443449999999999</v>
      </c>
      <c r="G1871" s="3" t="s">
        <v>74</v>
      </c>
      <c r="H1871" s="4">
        <f t="shared" si="29"/>
        <v>0</v>
      </c>
    </row>
    <row r="1872" spans="1:8" ht="15.75">
      <c r="A1872" s="13">
        <v>1863</v>
      </c>
      <c r="B1872" s="3" t="s">
        <v>3793</v>
      </c>
      <c r="C1872" s="3" t="s">
        <v>3794</v>
      </c>
      <c r="D1872" s="3" t="s">
        <v>114</v>
      </c>
      <c r="E1872" s="9">
        <v>5.2647058999999996E-3</v>
      </c>
      <c r="F1872" s="8">
        <v>35.700000000000003</v>
      </c>
      <c r="G1872" s="3" t="s">
        <v>79</v>
      </c>
      <c r="H1872" s="4">
        <f t="shared" si="29"/>
        <v>0.18795000063</v>
      </c>
    </row>
    <row r="1873" spans="1:8" ht="15.75">
      <c r="A1873" s="13">
        <v>1864</v>
      </c>
      <c r="B1873" s="3" t="s">
        <v>3795</v>
      </c>
      <c r="C1873" s="3" t="s">
        <v>3796</v>
      </c>
      <c r="D1873" s="3" t="s">
        <v>114</v>
      </c>
      <c r="E1873" s="9">
        <v>0</v>
      </c>
      <c r="F1873" s="8">
        <v>58.32</v>
      </c>
      <c r="G1873" s="3" t="s">
        <v>74</v>
      </c>
      <c r="H1873" s="4">
        <f t="shared" si="29"/>
        <v>0</v>
      </c>
    </row>
    <row r="1874" spans="1:8" ht="15.75">
      <c r="A1874" s="13">
        <v>1865</v>
      </c>
      <c r="B1874" s="3" t="s">
        <v>3797</v>
      </c>
      <c r="C1874" s="3" t="s">
        <v>3798</v>
      </c>
      <c r="D1874" s="3" t="s">
        <v>114</v>
      </c>
      <c r="E1874" s="9">
        <v>5.6407381800000003E-2</v>
      </c>
      <c r="F1874" s="8">
        <v>57843.9928</v>
      </c>
      <c r="G1874" s="3" t="s">
        <v>74</v>
      </c>
      <c r="H1874" s="4">
        <f t="shared" si="29"/>
        <v>3262.8281867060514</v>
      </c>
    </row>
    <row r="1875" spans="1:8" ht="15.75">
      <c r="A1875" s="13">
        <v>1866</v>
      </c>
      <c r="B1875" s="3" t="s">
        <v>3799</v>
      </c>
      <c r="C1875" s="3" t="s">
        <v>3800</v>
      </c>
      <c r="D1875" s="3" t="s">
        <v>114</v>
      </c>
      <c r="E1875" s="9">
        <v>4.1322E-6</v>
      </c>
      <c r="F1875" s="8">
        <v>242</v>
      </c>
      <c r="G1875" s="3" t="s">
        <v>75</v>
      </c>
      <c r="H1875" s="4">
        <f t="shared" si="29"/>
        <v>9.9999240000000003E-4</v>
      </c>
    </row>
    <row r="1876" spans="1:8" ht="15.75">
      <c r="A1876" s="13">
        <v>1867</v>
      </c>
      <c r="B1876" s="3" t="s">
        <v>3801</v>
      </c>
      <c r="C1876" s="3" t="s">
        <v>3802</v>
      </c>
      <c r="D1876" s="3" t="s">
        <v>114</v>
      </c>
      <c r="E1876" s="9">
        <v>0</v>
      </c>
      <c r="F1876" s="8">
        <v>3750</v>
      </c>
      <c r="G1876" s="3" t="s">
        <v>75</v>
      </c>
      <c r="H1876" s="4">
        <f t="shared" si="29"/>
        <v>0</v>
      </c>
    </row>
    <row r="1877" spans="1:8" ht="15.75">
      <c r="A1877" s="13">
        <v>1868</v>
      </c>
      <c r="B1877" s="3" t="s">
        <v>3803</v>
      </c>
      <c r="C1877" s="3" t="s">
        <v>3804</v>
      </c>
      <c r="D1877" s="3" t="s">
        <v>114</v>
      </c>
      <c r="E1877" s="9">
        <v>0</v>
      </c>
      <c r="F1877" s="8">
        <v>53.6249155</v>
      </c>
      <c r="G1877" s="3" t="s">
        <v>73</v>
      </c>
      <c r="H1877" s="4">
        <f t="shared" si="29"/>
        <v>0</v>
      </c>
    </row>
    <row r="1878" spans="1:8" ht="15.75">
      <c r="A1878" s="13">
        <v>1869</v>
      </c>
      <c r="B1878" s="3" t="s">
        <v>3805</v>
      </c>
      <c r="C1878" s="3" t="s">
        <v>3806</v>
      </c>
      <c r="D1878" s="3" t="s">
        <v>114</v>
      </c>
      <c r="E1878" s="9">
        <v>0.20997224489999999</v>
      </c>
      <c r="F1878" s="8">
        <v>2250.5111999999999</v>
      </c>
      <c r="G1878" s="3" t="s">
        <v>75</v>
      </c>
      <c r="H1878" s="4">
        <f t="shared" si="29"/>
        <v>472.54488883659286</v>
      </c>
    </row>
    <row r="1879" spans="1:8" ht="15.75">
      <c r="A1879" s="13">
        <v>1870</v>
      </c>
      <c r="B1879" s="3" t="s">
        <v>3807</v>
      </c>
      <c r="C1879" s="3" t="s">
        <v>3808</v>
      </c>
      <c r="D1879" s="3" t="s">
        <v>114</v>
      </c>
      <c r="E1879" s="9">
        <v>8.5843309999999995E-4</v>
      </c>
      <c r="F1879" s="8">
        <v>115.17944964</v>
      </c>
      <c r="G1879" s="3" t="s">
        <v>74</v>
      </c>
      <c r="H1879" s="4">
        <f t="shared" si="29"/>
        <v>9.8873852010759086E-2</v>
      </c>
    </row>
    <row r="1880" spans="1:8" ht="15.75">
      <c r="A1880" s="13">
        <v>1871</v>
      </c>
      <c r="B1880" s="3" t="s">
        <v>3809</v>
      </c>
      <c r="C1880" s="3" t="s">
        <v>3810</v>
      </c>
      <c r="D1880" s="3" t="s">
        <v>114</v>
      </c>
      <c r="E1880" s="9">
        <v>0</v>
      </c>
      <c r="F1880" s="8">
        <v>16.8</v>
      </c>
      <c r="G1880" s="3" t="s">
        <v>74</v>
      </c>
      <c r="H1880" s="4">
        <f t="shared" si="29"/>
        <v>0</v>
      </c>
    </row>
    <row r="1881" spans="1:8" ht="15.75">
      <c r="A1881" s="13">
        <v>1872</v>
      </c>
      <c r="B1881" s="3" t="s">
        <v>3811</v>
      </c>
      <c r="C1881" s="3" t="s">
        <v>3812</v>
      </c>
      <c r="D1881" s="3" t="s">
        <v>114</v>
      </c>
      <c r="E1881" s="9">
        <v>2.5333333000000001E-3</v>
      </c>
      <c r="F1881" s="8">
        <v>12.15</v>
      </c>
      <c r="G1881" s="3" t="s">
        <v>74</v>
      </c>
      <c r="H1881" s="4">
        <f t="shared" si="29"/>
        <v>3.0779999595000003E-2</v>
      </c>
    </row>
    <row r="1882" spans="1:8" ht="15.75">
      <c r="A1882" s="13">
        <v>1873</v>
      </c>
      <c r="B1882" s="3" t="s">
        <v>3813</v>
      </c>
      <c r="C1882" s="3" t="s">
        <v>3814</v>
      </c>
      <c r="D1882" s="3" t="s">
        <v>114</v>
      </c>
      <c r="E1882" s="9">
        <v>0</v>
      </c>
      <c r="F1882" s="8">
        <v>38.715935999999999</v>
      </c>
      <c r="G1882" s="3" t="s">
        <v>74</v>
      </c>
      <c r="H1882" s="4">
        <f t="shared" si="29"/>
        <v>0</v>
      </c>
    </row>
    <row r="1883" spans="1:8" ht="15.75">
      <c r="A1883" s="13">
        <v>1874</v>
      </c>
      <c r="B1883" s="3" t="s">
        <v>3815</v>
      </c>
      <c r="C1883" s="3" t="s">
        <v>3816</v>
      </c>
      <c r="D1883" s="3" t="s">
        <v>114</v>
      </c>
      <c r="E1883" s="9">
        <v>0</v>
      </c>
      <c r="F1883" s="8">
        <v>50.49</v>
      </c>
      <c r="G1883" s="3" t="s">
        <v>74</v>
      </c>
      <c r="H1883" s="4">
        <f t="shared" si="29"/>
        <v>0</v>
      </c>
    </row>
    <row r="1884" spans="1:8" ht="15.75">
      <c r="A1884" s="13">
        <v>1875</v>
      </c>
      <c r="B1884" s="3" t="s">
        <v>3817</v>
      </c>
      <c r="C1884" s="3" t="s">
        <v>3818</v>
      </c>
      <c r="D1884" s="3" t="s">
        <v>114</v>
      </c>
      <c r="E1884" s="9">
        <v>0</v>
      </c>
      <c r="F1884" s="8">
        <v>24</v>
      </c>
      <c r="G1884" s="3" t="s">
        <v>73</v>
      </c>
      <c r="H1884" s="4">
        <f t="shared" si="29"/>
        <v>0</v>
      </c>
    </row>
    <row r="1885" spans="1:8" ht="15.75">
      <c r="A1885" s="13">
        <v>1876</v>
      </c>
      <c r="B1885" s="3" t="s">
        <v>3819</v>
      </c>
      <c r="C1885" s="3" t="s">
        <v>3820</v>
      </c>
      <c r="D1885" s="3" t="s">
        <v>114</v>
      </c>
      <c r="E1885" s="9">
        <v>0</v>
      </c>
      <c r="F1885" s="8">
        <v>27.719287999999999</v>
      </c>
      <c r="G1885" s="3" t="s">
        <v>74</v>
      </c>
      <c r="H1885" s="4">
        <f t="shared" si="29"/>
        <v>0</v>
      </c>
    </row>
    <row r="1886" spans="1:8" ht="15.75">
      <c r="A1886" s="13">
        <v>1877</v>
      </c>
      <c r="B1886" s="3" t="s">
        <v>3821</v>
      </c>
      <c r="C1886" s="3" t="s">
        <v>3822</v>
      </c>
      <c r="D1886" s="3" t="s">
        <v>114</v>
      </c>
      <c r="E1886" s="9">
        <v>0</v>
      </c>
      <c r="F1886" s="8">
        <v>38</v>
      </c>
      <c r="G1886" s="3" t="s">
        <v>74</v>
      </c>
      <c r="H1886" s="4">
        <f t="shared" si="29"/>
        <v>0</v>
      </c>
    </row>
    <row r="1887" spans="1:8" ht="15.75">
      <c r="A1887" s="13">
        <v>1878</v>
      </c>
      <c r="B1887" s="3" t="s">
        <v>3823</v>
      </c>
      <c r="C1887" s="3" t="s">
        <v>3824</v>
      </c>
      <c r="D1887" s="3" t="s">
        <v>114</v>
      </c>
      <c r="E1887" s="9">
        <v>2.0833329999999999E-4</v>
      </c>
      <c r="F1887" s="8">
        <v>216</v>
      </c>
      <c r="G1887" s="3" t="s">
        <v>75</v>
      </c>
      <c r="H1887" s="4">
        <f t="shared" si="29"/>
        <v>4.4999992799999999E-2</v>
      </c>
    </row>
    <row r="1888" spans="1:8" ht="15.75">
      <c r="A1888" s="13">
        <v>1879</v>
      </c>
      <c r="B1888" s="3" t="s">
        <v>3825</v>
      </c>
      <c r="C1888" s="3" t="s">
        <v>3826</v>
      </c>
      <c r="D1888" s="3" t="s">
        <v>114</v>
      </c>
      <c r="E1888" s="9">
        <v>1.7121025200000001E-2</v>
      </c>
      <c r="F1888" s="8">
        <v>0.48708449999999998</v>
      </c>
      <c r="G1888" s="3" t="s">
        <v>74</v>
      </c>
      <c r="H1888" s="4">
        <f t="shared" si="29"/>
        <v>8.3393859990294004E-3</v>
      </c>
    </row>
    <row r="1889" spans="1:8" ht="15.75">
      <c r="A1889" s="13">
        <v>1880</v>
      </c>
      <c r="B1889" s="3" t="s">
        <v>3827</v>
      </c>
      <c r="C1889" s="3" t="s">
        <v>3828</v>
      </c>
      <c r="D1889" s="3" t="s">
        <v>114</v>
      </c>
      <c r="E1889" s="9">
        <v>0</v>
      </c>
      <c r="F1889" s="8">
        <v>293.9853</v>
      </c>
      <c r="G1889" s="3" t="s">
        <v>79</v>
      </c>
      <c r="H1889" s="4">
        <f t="shared" si="29"/>
        <v>0</v>
      </c>
    </row>
    <row r="1890" spans="1:8" ht="15.75">
      <c r="A1890" s="13">
        <v>1881</v>
      </c>
      <c r="B1890" s="3" t="s">
        <v>3829</v>
      </c>
      <c r="C1890" s="3" t="s">
        <v>3830</v>
      </c>
      <c r="D1890" s="3" t="s">
        <v>114</v>
      </c>
      <c r="E1890" s="9">
        <v>0</v>
      </c>
      <c r="F1890" s="8">
        <v>100</v>
      </c>
      <c r="G1890" s="3" t="s">
        <v>76</v>
      </c>
      <c r="H1890" s="4">
        <f t="shared" si="29"/>
        <v>0</v>
      </c>
    </row>
    <row r="1891" spans="1:8" ht="15.75">
      <c r="A1891" s="13">
        <v>1882</v>
      </c>
      <c r="B1891" s="3" t="s">
        <v>3831</v>
      </c>
      <c r="C1891" s="3" t="s">
        <v>3832</v>
      </c>
      <c r="D1891" s="3" t="s">
        <v>114</v>
      </c>
      <c r="E1891" s="9">
        <v>3.2616800000000001E-2</v>
      </c>
      <c r="F1891" s="8">
        <v>109</v>
      </c>
      <c r="G1891" s="3" t="s">
        <v>74</v>
      </c>
      <c r="H1891" s="4">
        <f t="shared" si="29"/>
        <v>3.5552312000000001</v>
      </c>
    </row>
    <row r="1892" spans="1:8" ht="15.75">
      <c r="A1892" s="13">
        <v>1883</v>
      </c>
      <c r="B1892" s="3" t="s">
        <v>3833</v>
      </c>
      <c r="C1892" s="3" t="s">
        <v>3834</v>
      </c>
      <c r="D1892" s="3" t="s">
        <v>114</v>
      </c>
      <c r="E1892" s="13"/>
      <c r="F1892" s="8">
        <v>0</v>
      </c>
      <c r="G1892" s="3" t="s">
        <v>74</v>
      </c>
      <c r="H1892" s="4">
        <f t="shared" si="29"/>
        <v>0</v>
      </c>
    </row>
    <row r="1893" spans="1:8" ht="15.75">
      <c r="A1893" s="13">
        <v>1884</v>
      </c>
      <c r="B1893" s="3" t="s">
        <v>3835</v>
      </c>
      <c r="C1893" s="3" t="s">
        <v>3836</v>
      </c>
      <c r="D1893" s="3" t="s">
        <v>114</v>
      </c>
      <c r="E1893" s="9">
        <v>0</v>
      </c>
      <c r="F1893" s="8">
        <v>29.97</v>
      </c>
      <c r="G1893" s="3" t="s">
        <v>74</v>
      </c>
      <c r="H1893" s="4">
        <f t="shared" si="29"/>
        <v>0</v>
      </c>
    </row>
    <row r="1894" spans="1:8" ht="15.75">
      <c r="A1894" s="13">
        <v>1885</v>
      </c>
      <c r="B1894" s="3" t="s">
        <v>3837</v>
      </c>
      <c r="C1894" s="3" t="s">
        <v>3838</v>
      </c>
      <c r="D1894" s="3" t="s">
        <v>114</v>
      </c>
      <c r="E1894" s="9">
        <v>0</v>
      </c>
      <c r="F1894" s="8">
        <v>69</v>
      </c>
      <c r="G1894" s="3" t="s">
        <v>73</v>
      </c>
      <c r="H1894" s="4">
        <f t="shared" si="29"/>
        <v>0</v>
      </c>
    </row>
    <row r="1895" spans="1:8" ht="15.75">
      <c r="A1895" s="13">
        <v>1886</v>
      </c>
      <c r="B1895" s="3" t="s">
        <v>3839</v>
      </c>
      <c r="C1895" s="3" t="s">
        <v>3840</v>
      </c>
      <c r="D1895" s="3" t="s">
        <v>114</v>
      </c>
      <c r="E1895" s="9">
        <v>3.0133566999999998E-3</v>
      </c>
      <c r="F1895" s="8">
        <v>10806.6927277</v>
      </c>
      <c r="G1895" s="3" t="s">
        <v>79</v>
      </c>
      <c r="H1895" s="4">
        <f t="shared" si="29"/>
        <v>32.564419935856066</v>
      </c>
    </row>
    <row r="1896" spans="1:8" ht="15.75">
      <c r="A1896" s="13">
        <v>1887</v>
      </c>
      <c r="B1896" s="3" t="s">
        <v>3841</v>
      </c>
      <c r="C1896" s="3" t="s">
        <v>3842</v>
      </c>
      <c r="D1896" s="3" t="s">
        <v>114</v>
      </c>
      <c r="E1896" s="9">
        <v>7.0023099999999997E-5</v>
      </c>
      <c r="F1896" s="8">
        <v>257.05799999999999</v>
      </c>
      <c r="G1896" s="3" t="s">
        <v>74</v>
      </c>
      <c r="H1896" s="4">
        <f t="shared" si="29"/>
        <v>1.79999980398E-2</v>
      </c>
    </row>
    <row r="1897" spans="1:8" ht="15.75">
      <c r="A1897" s="13">
        <v>1888</v>
      </c>
      <c r="B1897" s="3" t="s">
        <v>3843</v>
      </c>
      <c r="C1897" s="3" t="s">
        <v>3844</v>
      </c>
      <c r="D1897" s="3" t="s">
        <v>114</v>
      </c>
      <c r="E1897" s="9">
        <v>0.3155666667</v>
      </c>
      <c r="F1897" s="8">
        <v>317.7</v>
      </c>
      <c r="G1897" s="3" t="s">
        <v>75</v>
      </c>
      <c r="H1897" s="4">
        <f t="shared" si="29"/>
        <v>100.25553001058999</v>
      </c>
    </row>
    <row r="1898" spans="1:8" ht="15.75">
      <c r="A1898" s="13">
        <v>1889</v>
      </c>
      <c r="B1898" s="3" t="s">
        <v>3845</v>
      </c>
      <c r="C1898" s="3" t="s">
        <v>3846</v>
      </c>
      <c r="D1898" s="3" t="s">
        <v>114</v>
      </c>
      <c r="E1898" s="9">
        <v>0</v>
      </c>
      <c r="F1898" s="8">
        <v>29.4</v>
      </c>
      <c r="G1898" s="3" t="s">
        <v>75</v>
      </c>
      <c r="H1898" s="4">
        <f t="shared" si="29"/>
        <v>0</v>
      </c>
    </row>
    <row r="1899" spans="1:8" ht="15.75">
      <c r="A1899" s="13">
        <v>1890</v>
      </c>
      <c r="B1899" s="3" t="s">
        <v>3847</v>
      </c>
      <c r="C1899" s="3" t="s">
        <v>3848</v>
      </c>
      <c r="D1899" s="3" t="s">
        <v>114</v>
      </c>
      <c r="E1899" s="9">
        <v>0</v>
      </c>
      <c r="F1899" s="8">
        <v>66.054450000000003</v>
      </c>
      <c r="G1899" s="3" t="s">
        <v>76</v>
      </c>
      <c r="H1899" s="4">
        <f t="shared" si="29"/>
        <v>0</v>
      </c>
    </row>
    <row r="1900" spans="1:8" ht="15.75">
      <c r="A1900" s="13">
        <v>1891</v>
      </c>
      <c r="B1900" s="3" t="s">
        <v>3849</v>
      </c>
      <c r="C1900" s="3" t="s">
        <v>3850</v>
      </c>
      <c r="D1900" s="3" t="s">
        <v>114</v>
      </c>
      <c r="E1900" s="9">
        <v>0</v>
      </c>
      <c r="F1900" s="8">
        <v>14.464</v>
      </c>
      <c r="G1900" s="3" t="s">
        <v>79</v>
      </c>
      <c r="H1900" s="4">
        <f t="shared" si="29"/>
        <v>0</v>
      </c>
    </row>
    <row r="1901" spans="1:8" ht="15.75">
      <c r="A1901" s="13">
        <v>1892</v>
      </c>
      <c r="B1901" s="3" t="s">
        <v>3851</v>
      </c>
      <c r="C1901" s="3" t="s">
        <v>3852</v>
      </c>
      <c r="D1901" s="3" t="s">
        <v>114</v>
      </c>
      <c r="E1901" s="9">
        <v>3.0602711000000001E-2</v>
      </c>
      <c r="F1901" s="8">
        <v>66.413051999999993</v>
      </c>
      <c r="G1901" s="3" t="s">
        <v>82</v>
      </c>
      <c r="H1901" s="4">
        <f t="shared" si="29"/>
        <v>2.0324194369839721</v>
      </c>
    </row>
    <row r="1902" spans="1:8" ht="15.75">
      <c r="A1902" s="13">
        <v>1893</v>
      </c>
      <c r="B1902" s="3" t="s">
        <v>3853</v>
      </c>
      <c r="C1902" s="3" t="s">
        <v>3854</v>
      </c>
      <c r="D1902" s="3" t="s">
        <v>114</v>
      </c>
      <c r="E1902" s="9">
        <v>3.8483999999999997E-2</v>
      </c>
      <c r="F1902" s="8">
        <v>10.874148999999999</v>
      </c>
      <c r="G1902" s="3" t="s">
        <v>73</v>
      </c>
      <c r="H1902" s="4">
        <f t="shared" si="29"/>
        <v>0.41848075011599994</v>
      </c>
    </row>
    <row r="1903" spans="1:8" ht="15.75">
      <c r="A1903" s="13">
        <v>1894</v>
      </c>
      <c r="B1903" s="3" t="s">
        <v>3855</v>
      </c>
      <c r="C1903" s="3" t="s">
        <v>3856</v>
      </c>
      <c r="D1903" s="3" t="s">
        <v>114</v>
      </c>
      <c r="E1903" s="9">
        <v>0</v>
      </c>
      <c r="F1903" s="8">
        <v>169.75</v>
      </c>
      <c r="G1903" s="3" t="s">
        <v>73</v>
      </c>
      <c r="H1903" s="4">
        <f t="shared" si="29"/>
        <v>0</v>
      </c>
    </row>
    <row r="1904" spans="1:8" ht="15.75">
      <c r="A1904" s="13">
        <v>1895</v>
      </c>
      <c r="B1904" s="3" t="s">
        <v>3857</v>
      </c>
      <c r="C1904" s="3" t="s">
        <v>3858</v>
      </c>
      <c r="D1904" s="3" t="s">
        <v>114</v>
      </c>
      <c r="E1904" s="9">
        <v>0</v>
      </c>
      <c r="F1904" s="8">
        <v>14.179155</v>
      </c>
      <c r="G1904" s="3" t="s">
        <v>77</v>
      </c>
      <c r="H1904" s="4">
        <f t="shared" si="29"/>
        <v>0</v>
      </c>
    </row>
    <row r="1905" spans="1:8" ht="15.75">
      <c r="A1905" s="13">
        <v>1896</v>
      </c>
      <c r="B1905" s="3" t="s">
        <v>3859</v>
      </c>
      <c r="C1905" s="3" t="s">
        <v>3860</v>
      </c>
      <c r="D1905" s="3" t="s">
        <v>114</v>
      </c>
      <c r="E1905" s="9">
        <v>0</v>
      </c>
      <c r="F1905" s="8">
        <v>10.56</v>
      </c>
      <c r="G1905" s="3" t="s">
        <v>74</v>
      </c>
      <c r="H1905" s="4">
        <f t="shared" si="29"/>
        <v>0</v>
      </c>
    </row>
    <row r="1906" spans="1:8" ht="15.75">
      <c r="A1906" s="13">
        <v>1897</v>
      </c>
      <c r="B1906" s="3" t="s">
        <v>3861</v>
      </c>
      <c r="C1906" s="3" t="s">
        <v>3862</v>
      </c>
      <c r="D1906" s="3" t="s">
        <v>114</v>
      </c>
      <c r="E1906" s="9">
        <v>0</v>
      </c>
      <c r="F1906" s="8">
        <v>46.98</v>
      </c>
      <c r="G1906" s="3" t="s">
        <v>74</v>
      </c>
      <c r="H1906" s="4">
        <f t="shared" si="29"/>
        <v>0</v>
      </c>
    </row>
    <row r="1907" spans="1:8" ht="15.75">
      <c r="A1907" s="13">
        <v>1898</v>
      </c>
      <c r="B1907" s="3" t="s">
        <v>3863</v>
      </c>
      <c r="C1907" s="3" t="s">
        <v>3864</v>
      </c>
      <c r="D1907" s="3" t="s">
        <v>114</v>
      </c>
      <c r="E1907" s="9">
        <v>0</v>
      </c>
      <c r="F1907" s="8">
        <v>46.62</v>
      </c>
      <c r="G1907" s="3" t="s">
        <v>73</v>
      </c>
      <c r="H1907" s="4">
        <f t="shared" si="29"/>
        <v>0</v>
      </c>
    </row>
    <row r="1908" spans="1:8" ht="15.75">
      <c r="A1908" s="13">
        <v>1899</v>
      </c>
      <c r="B1908" s="3" t="s">
        <v>3865</v>
      </c>
      <c r="C1908" s="3" t="s">
        <v>3866</v>
      </c>
      <c r="D1908" s="3" t="s">
        <v>114</v>
      </c>
      <c r="E1908" s="9">
        <v>0</v>
      </c>
      <c r="F1908" s="8">
        <v>12.708465</v>
      </c>
      <c r="G1908" s="3" t="s">
        <v>74</v>
      </c>
      <c r="H1908" s="4">
        <f t="shared" si="29"/>
        <v>0</v>
      </c>
    </row>
    <row r="1909" spans="1:8" ht="15.75">
      <c r="A1909" s="13">
        <v>1900</v>
      </c>
      <c r="B1909" s="3" t="s">
        <v>3867</v>
      </c>
      <c r="C1909" s="3" t="s">
        <v>3868</v>
      </c>
      <c r="D1909" s="3" t="s">
        <v>114</v>
      </c>
      <c r="E1909" s="9">
        <v>6.6048356000000003E-2</v>
      </c>
      <c r="F1909" s="8">
        <v>6.2264032</v>
      </c>
      <c r="G1909" s="3" t="s">
        <v>76</v>
      </c>
      <c r="H1909" s="4">
        <f t="shared" si="29"/>
        <v>0.41124369515313924</v>
      </c>
    </row>
    <row r="1910" spans="1:8" ht="15.75">
      <c r="A1910" s="13">
        <v>1901</v>
      </c>
      <c r="B1910" s="3" t="s">
        <v>3869</v>
      </c>
      <c r="C1910" s="3" t="s">
        <v>3870</v>
      </c>
      <c r="D1910" s="3" t="s">
        <v>114</v>
      </c>
      <c r="E1910" s="9">
        <v>0</v>
      </c>
      <c r="F1910" s="8">
        <v>289.46742719999997</v>
      </c>
      <c r="G1910" s="3" t="s">
        <v>79</v>
      </c>
      <c r="H1910" s="4">
        <f t="shared" si="29"/>
        <v>0</v>
      </c>
    </row>
    <row r="1911" spans="1:8" ht="15.75">
      <c r="A1911" s="13">
        <v>1902</v>
      </c>
      <c r="B1911" s="3" t="s">
        <v>3871</v>
      </c>
      <c r="C1911" s="3" t="s">
        <v>3872</v>
      </c>
      <c r="D1911" s="3" t="s">
        <v>114</v>
      </c>
      <c r="E1911" s="9">
        <v>0</v>
      </c>
      <c r="F1911" s="8">
        <v>207.2</v>
      </c>
      <c r="G1911" s="3" t="s">
        <v>75</v>
      </c>
      <c r="H1911" s="4">
        <f t="shared" si="29"/>
        <v>0</v>
      </c>
    </row>
    <row r="1912" spans="1:8" ht="15.75">
      <c r="A1912" s="13">
        <v>1903</v>
      </c>
      <c r="B1912" s="3" t="s">
        <v>3873</v>
      </c>
      <c r="C1912" s="3" t="s">
        <v>3874</v>
      </c>
      <c r="D1912" s="3" t="s">
        <v>114</v>
      </c>
      <c r="E1912" s="9">
        <v>0</v>
      </c>
      <c r="F1912" s="8">
        <v>25.2</v>
      </c>
      <c r="G1912" s="3" t="s">
        <v>74</v>
      </c>
      <c r="H1912" s="4">
        <f t="shared" si="29"/>
        <v>0</v>
      </c>
    </row>
    <row r="1913" spans="1:8" ht="15.75">
      <c r="A1913" s="13">
        <v>1904</v>
      </c>
      <c r="B1913" s="3" t="s">
        <v>3875</v>
      </c>
      <c r="C1913" s="3" t="s">
        <v>3876</v>
      </c>
      <c r="D1913" s="3" t="s">
        <v>114</v>
      </c>
      <c r="E1913" s="9">
        <v>0</v>
      </c>
      <c r="F1913" s="8">
        <v>118.197</v>
      </c>
      <c r="G1913" s="3" t="s">
        <v>77</v>
      </c>
      <c r="H1913" s="4">
        <f t="shared" si="29"/>
        <v>0</v>
      </c>
    </row>
    <row r="1914" spans="1:8" ht="15.75">
      <c r="A1914" s="13">
        <v>1905</v>
      </c>
      <c r="B1914" s="3" t="s">
        <v>3877</v>
      </c>
      <c r="C1914" s="3" t="s">
        <v>3878</v>
      </c>
      <c r="D1914" s="3" t="s">
        <v>114</v>
      </c>
      <c r="E1914" s="9">
        <v>2.1991170000000001E-4</v>
      </c>
      <c r="F1914" s="8">
        <v>1295.7919119999999</v>
      </c>
      <c r="G1914" s="3" t="s">
        <v>77</v>
      </c>
      <c r="H1914" s="4">
        <f t="shared" si="29"/>
        <v>0.28495980221417039</v>
      </c>
    </row>
    <row r="1915" spans="1:8" ht="15.75">
      <c r="A1915" s="13">
        <v>1906</v>
      </c>
      <c r="B1915" s="3" t="s">
        <v>3879</v>
      </c>
      <c r="C1915" s="3" t="s">
        <v>3880</v>
      </c>
      <c r="D1915" s="3" t="s">
        <v>114</v>
      </c>
      <c r="E1915" s="9">
        <v>6.2452099999999995E-4</v>
      </c>
      <c r="F1915" s="8">
        <v>51.257874407999999</v>
      </c>
      <c r="G1915" s="3" t="s">
        <v>74</v>
      </c>
      <c r="H1915" s="4">
        <f t="shared" si="29"/>
        <v>3.2011618983158567E-2</v>
      </c>
    </row>
    <row r="1916" spans="1:8" ht="15.75">
      <c r="A1916" s="13">
        <v>1907</v>
      </c>
      <c r="B1916" s="3" t="s">
        <v>3881</v>
      </c>
      <c r="C1916" s="3" t="s">
        <v>3882</v>
      </c>
      <c r="D1916" s="3" t="s">
        <v>114</v>
      </c>
      <c r="E1916" s="9">
        <v>3.2779999999999997E-2</v>
      </c>
      <c r="F1916" s="8">
        <v>7</v>
      </c>
      <c r="G1916" s="3" t="s">
        <v>74</v>
      </c>
      <c r="H1916" s="4">
        <f t="shared" si="29"/>
        <v>0.22945999999999997</v>
      </c>
    </row>
    <row r="1917" spans="1:8" ht="15.75">
      <c r="A1917" s="13">
        <v>1908</v>
      </c>
      <c r="B1917" s="3" t="s">
        <v>3883</v>
      </c>
      <c r="C1917" s="3" t="s">
        <v>3884</v>
      </c>
      <c r="D1917" s="3" t="s">
        <v>114</v>
      </c>
      <c r="E1917" s="9">
        <v>1.2686320799999999E-2</v>
      </c>
      <c r="F1917" s="8">
        <v>44.52</v>
      </c>
      <c r="G1917" s="3" t="s">
        <v>74</v>
      </c>
      <c r="H1917" s="4">
        <f t="shared" si="29"/>
        <v>0.56479500201599997</v>
      </c>
    </row>
    <row r="1918" spans="1:8" ht="15.75">
      <c r="A1918" s="13">
        <v>1909</v>
      </c>
      <c r="B1918" s="3" t="s">
        <v>3885</v>
      </c>
      <c r="C1918" s="3" t="s">
        <v>3886</v>
      </c>
      <c r="D1918" s="3" t="s">
        <v>114</v>
      </c>
      <c r="E1918" s="9">
        <v>1.5670699999999999E-5</v>
      </c>
      <c r="F1918" s="8">
        <v>6171.8300773999999</v>
      </c>
      <c r="G1918" s="3" t="s">
        <v>74</v>
      </c>
      <c r="H1918" s="4">
        <f t="shared" si="29"/>
        <v>9.6716897593912166E-2</v>
      </c>
    </row>
    <row r="1919" spans="1:8" ht="15.75">
      <c r="A1919" s="13">
        <v>1910</v>
      </c>
      <c r="B1919" s="3" t="s">
        <v>3887</v>
      </c>
      <c r="C1919" s="3" t="s">
        <v>3888</v>
      </c>
      <c r="D1919" s="3" t="s">
        <v>114</v>
      </c>
      <c r="E1919" s="9">
        <v>9.1058100000000002E-5</v>
      </c>
      <c r="F1919" s="8">
        <v>907.12490000000003</v>
      </c>
      <c r="G1919" s="3" t="s">
        <v>74</v>
      </c>
      <c r="H1919" s="4">
        <f t="shared" si="29"/>
        <v>8.260106985669001E-2</v>
      </c>
    </row>
    <row r="1920" spans="1:8" ht="15.75">
      <c r="A1920" s="13">
        <v>1911</v>
      </c>
      <c r="B1920" s="3" t="s">
        <v>3889</v>
      </c>
      <c r="C1920" s="3" t="s">
        <v>3890</v>
      </c>
      <c r="D1920" s="3" t="s">
        <v>114</v>
      </c>
      <c r="E1920" s="9">
        <v>0</v>
      </c>
      <c r="F1920" s="8">
        <v>791.505</v>
      </c>
      <c r="G1920" s="3" t="s">
        <v>73</v>
      </c>
      <c r="H1920" s="4">
        <f t="shared" si="29"/>
        <v>0</v>
      </c>
    </row>
    <row r="1921" spans="1:8" ht="15.75">
      <c r="A1921" s="13">
        <v>1912</v>
      </c>
      <c r="B1921" s="3" t="s">
        <v>3891</v>
      </c>
      <c r="C1921" s="3" t="s">
        <v>3892</v>
      </c>
      <c r="D1921" s="3" t="s">
        <v>114</v>
      </c>
      <c r="E1921" s="9">
        <v>4.4078514000000001E-3</v>
      </c>
      <c r="F1921" s="8">
        <v>83.045813800000005</v>
      </c>
      <c r="G1921" s="3" t="s">
        <v>74</v>
      </c>
      <c r="H1921" s="4">
        <f t="shared" si="29"/>
        <v>0.36605360662246933</v>
      </c>
    </row>
    <row r="1922" spans="1:8" ht="15.75">
      <c r="A1922" s="13">
        <v>1913</v>
      </c>
      <c r="B1922" s="3" t="s">
        <v>3893</v>
      </c>
      <c r="C1922" s="3" t="s">
        <v>3894</v>
      </c>
      <c r="D1922" s="3" t="s">
        <v>114</v>
      </c>
      <c r="E1922" s="9">
        <v>0</v>
      </c>
      <c r="F1922" s="8">
        <v>11.62238</v>
      </c>
      <c r="G1922" s="3" t="s">
        <v>74</v>
      </c>
      <c r="H1922" s="4">
        <f t="shared" si="29"/>
        <v>0</v>
      </c>
    </row>
    <row r="1923" spans="1:8" ht="15.75">
      <c r="A1923" s="13">
        <v>1914</v>
      </c>
      <c r="B1923" s="3" t="s">
        <v>3895</v>
      </c>
      <c r="C1923" s="3" t="s">
        <v>3896</v>
      </c>
      <c r="D1923" s="3" t="s">
        <v>114</v>
      </c>
      <c r="E1923" s="9">
        <v>0</v>
      </c>
      <c r="F1923" s="8">
        <v>64.400000000000006</v>
      </c>
      <c r="G1923" s="3" t="s">
        <v>74</v>
      </c>
      <c r="H1923" s="4">
        <f t="shared" si="29"/>
        <v>0</v>
      </c>
    </row>
    <row r="1924" spans="1:8" ht="15.75">
      <c r="A1924" s="13">
        <v>1915</v>
      </c>
      <c r="B1924" s="3" t="s">
        <v>3897</v>
      </c>
      <c r="C1924" s="3" t="s">
        <v>3898</v>
      </c>
      <c r="D1924" s="3" t="s">
        <v>114</v>
      </c>
      <c r="E1924" s="9">
        <v>0</v>
      </c>
      <c r="F1924" s="8">
        <v>40.799999999999997</v>
      </c>
      <c r="G1924" s="3" t="s">
        <v>73</v>
      </c>
      <c r="H1924" s="4">
        <f t="shared" si="29"/>
        <v>0</v>
      </c>
    </row>
    <row r="1925" spans="1:8" ht="15.75">
      <c r="A1925" s="13">
        <v>1916</v>
      </c>
      <c r="B1925" s="3" t="s">
        <v>3899</v>
      </c>
      <c r="C1925" s="3" t="s">
        <v>3900</v>
      </c>
      <c r="D1925" s="3" t="s">
        <v>114</v>
      </c>
      <c r="E1925" s="9">
        <v>4.485294E-4</v>
      </c>
      <c r="F1925" s="8">
        <v>72.08</v>
      </c>
      <c r="G1925" s="3" t="s">
        <v>75</v>
      </c>
      <c r="H1925" s="4">
        <f t="shared" si="29"/>
        <v>3.2329999152000001E-2</v>
      </c>
    </row>
    <row r="1926" spans="1:8" ht="15.75">
      <c r="A1926" s="13">
        <v>1917</v>
      </c>
      <c r="B1926" s="3" t="s">
        <v>3901</v>
      </c>
      <c r="C1926" s="3" t="s">
        <v>3902</v>
      </c>
      <c r="D1926" s="3" t="s">
        <v>114</v>
      </c>
      <c r="E1926" s="9">
        <v>6.4451428999999999E-3</v>
      </c>
      <c r="F1926" s="8">
        <v>129.15</v>
      </c>
      <c r="G1926" s="3" t="s">
        <v>75</v>
      </c>
      <c r="H1926" s="4">
        <f t="shared" si="29"/>
        <v>0.83239020553499998</v>
      </c>
    </row>
    <row r="1927" spans="1:8" ht="15.75">
      <c r="A1927" s="13">
        <v>1918</v>
      </c>
      <c r="B1927" s="3" t="s">
        <v>3903</v>
      </c>
      <c r="C1927" s="3" t="s">
        <v>3904</v>
      </c>
      <c r="D1927" s="3" t="s">
        <v>114</v>
      </c>
      <c r="E1927" s="9">
        <v>8.9568860000000005E-4</v>
      </c>
      <c r="F1927" s="8">
        <v>85421.517516799999</v>
      </c>
      <c r="G1927" s="3" t="s">
        <v>78</v>
      </c>
      <c r="H1927" s="4">
        <f t="shared" si="29"/>
        <v>76.511079434498072</v>
      </c>
    </row>
    <row r="1928" spans="1:8" ht="15.75">
      <c r="A1928" s="13">
        <v>1919</v>
      </c>
      <c r="B1928" s="3" t="s">
        <v>3905</v>
      </c>
      <c r="C1928" s="3" t="s">
        <v>3906</v>
      </c>
      <c r="D1928" s="3" t="s">
        <v>114</v>
      </c>
      <c r="E1928" s="9">
        <v>4.7679999999999998E-7</v>
      </c>
      <c r="F1928" s="8">
        <v>130.02839019999999</v>
      </c>
      <c r="G1928" s="3" t="s">
        <v>74</v>
      </c>
      <c r="H1928" s="4">
        <f t="shared" si="29"/>
        <v>6.1997536447359986E-5</v>
      </c>
    </row>
    <row r="1929" spans="1:8" ht="15.75">
      <c r="A1929" s="13">
        <v>1920</v>
      </c>
      <c r="B1929" s="3" t="s">
        <v>3907</v>
      </c>
      <c r="C1929" s="3" t="s">
        <v>3908</v>
      </c>
      <c r="D1929" s="3" t="s">
        <v>114</v>
      </c>
      <c r="E1929" s="9">
        <v>0</v>
      </c>
      <c r="F1929" s="8">
        <v>40</v>
      </c>
      <c r="G1929" s="3" t="s">
        <v>74</v>
      </c>
      <c r="H1929" s="4">
        <f t="shared" si="29"/>
        <v>0</v>
      </c>
    </row>
    <row r="1930" spans="1:8" ht="15.75">
      <c r="A1930" s="13">
        <v>1921</v>
      </c>
      <c r="B1930" s="3" t="s">
        <v>3909</v>
      </c>
      <c r="C1930" s="3" t="s">
        <v>3910</v>
      </c>
      <c r="D1930" s="3" t="s">
        <v>114</v>
      </c>
      <c r="E1930" s="9">
        <v>9.6479999999999996E-2</v>
      </c>
      <c r="F1930" s="8">
        <v>368</v>
      </c>
      <c r="G1930" s="3" t="s">
        <v>74</v>
      </c>
      <c r="H1930" s="4">
        <f t="shared" si="29"/>
        <v>35.504640000000002</v>
      </c>
    </row>
    <row r="1931" spans="1:8" ht="15.75">
      <c r="A1931" s="13">
        <v>1922</v>
      </c>
      <c r="B1931" s="3" t="s">
        <v>3911</v>
      </c>
      <c r="C1931" s="3" t="s">
        <v>3912</v>
      </c>
      <c r="D1931" s="3" t="s">
        <v>114</v>
      </c>
      <c r="E1931" s="9">
        <v>3.6897629799999998E-2</v>
      </c>
      <c r="F1931" s="8">
        <v>130665.641133456</v>
      </c>
      <c r="G1931" s="3" t="s">
        <v>74</v>
      </c>
      <c r="H1931" s="4">
        <f t="shared" ref="H1931:H1994" si="30">E1931*F1931</f>
        <v>4821.2524541219118</v>
      </c>
    </row>
    <row r="1932" spans="1:8" ht="15.75">
      <c r="A1932" s="13">
        <v>1923</v>
      </c>
      <c r="B1932" s="3" t="s">
        <v>3913</v>
      </c>
      <c r="C1932" s="3" t="s">
        <v>3914</v>
      </c>
      <c r="D1932" s="3" t="s">
        <v>114</v>
      </c>
      <c r="E1932" s="13"/>
      <c r="F1932" s="8">
        <v>0</v>
      </c>
      <c r="G1932" s="3" t="s">
        <v>75</v>
      </c>
      <c r="H1932" s="4">
        <f t="shared" si="30"/>
        <v>0</v>
      </c>
    </row>
    <row r="1933" spans="1:8" ht="15.75">
      <c r="A1933" s="13">
        <v>1924</v>
      </c>
      <c r="B1933" s="3" t="s">
        <v>3915</v>
      </c>
      <c r="C1933" s="3" t="s">
        <v>3916</v>
      </c>
      <c r="D1933" s="3" t="s">
        <v>114</v>
      </c>
      <c r="E1933" s="9">
        <v>0</v>
      </c>
      <c r="F1933" s="8">
        <v>132.6</v>
      </c>
      <c r="G1933" s="3" t="s">
        <v>76</v>
      </c>
      <c r="H1933" s="4">
        <f t="shared" si="30"/>
        <v>0</v>
      </c>
    </row>
    <row r="1934" spans="1:8" ht="15.75">
      <c r="A1934" s="13">
        <v>1925</v>
      </c>
      <c r="B1934" s="3" t="s">
        <v>3917</v>
      </c>
      <c r="C1934" s="3" t="s">
        <v>3918</v>
      </c>
      <c r="D1934" s="3" t="s">
        <v>114</v>
      </c>
      <c r="E1934" s="9">
        <v>0</v>
      </c>
      <c r="F1934" s="8">
        <v>12.865</v>
      </c>
      <c r="G1934" s="3" t="s">
        <v>75</v>
      </c>
      <c r="H1934" s="4">
        <f t="shared" si="30"/>
        <v>0</v>
      </c>
    </row>
    <row r="1935" spans="1:8" ht="15.75">
      <c r="A1935" s="13">
        <v>1926</v>
      </c>
      <c r="B1935" s="3" t="s">
        <v>3919</v>
      </c>
      <c r="C1935" s="3" t="s">
        <v>3920</v>
      </c>
      <c r="D1935" s="3" t="s">
        <v>114</v>
      </c>
      <c r="E1935" s="9">
        <v>2.342229E-4</v>
      </c>
      <c r="F1935" s="8">
        <v>84.449467999999996</v>
      </c>
      <c r="G1935" s="3" t="s">
        <v>75</v>
      </c>
      <c r="H1935" s="4">
        <f t="shared" si="30"/>
        <v>1.97799992984172E-2</v>
      </c>
    </row>
    <row r="1936" spans="1:8" ht="15.75">
      <c r="A1936" s="13">
        <v>1927</v>
      </c>
      <c r="B1936" s="3" t="s">
        <v>3921</v>
      </c>
      <c r="C1936" s="3" t="s">
        <v>3922</v>
      </c>
      <c r="D1936" s="3" t="s">
        <v>114</v>
      </c>
      <c r="E1936" s="9">
        <v>0</v>
      </c>
      <c r="F1936" s="8">
        <v>9.8169623999999995</v>
      </c>
      <c r="G1936" s="3" t="s">
        <v>74</v>
      </c>
      <c r="H1936" s="4">
        <f t="shared" si="30"/>
        <v>0</v>
      </c>
    </row>
    <row r="1937" spans="1:8" ht="15.75">
      <c r="A1937" s="13">
        <v>1928</v>
      </c>
      <c r="B1937" s="3" t="s">
        <v>3923</v>
      </c>
      <c r="C1937" s="3" t="s">
        <v>3924</v>
      </c>
      <c r="D1937" s="3" t="s">
        <v>114</v>
      </c>
      <c r="E1937" s="9">
        <v>6.4000000000000005E-4</v>
      </c>
      <c r="F1937" s="8">
        <v>57.5</v>
      </c>
      <c r="G1937" s="3" t="s">
        <v>75</v>
      </c>
      <c r="H1937" s="4">
        <f t="shared" si="30"/>
        <v>3.6800000000000006E-2</v>
      </c>
    </row>
    <row r="1938" spans="1:8" ht="15.75">
      <c r="A1938" s="13">
        <v>1929</v>
      </c>
      <c r="B1938" s="3" t="s">
        <v>3925</v>
      </c>
      <c r="C1938" s="3" t="s">
        <v>3926</v>
      </c>
      <c r="D1938" s="3" t="s">
        <v>114</v>
      </c>
      <c r="E1938" s="9">
        <v>1.14990506E-2</v>
      </c>
      <c r="F1938" s="8">
        <v>36.86562</v>
      </c>
      <c r="G1938" s="3" t="s">
        <v>75</v>
      </c>
      <c r="H1938" s="4">
        <f t="shared" si="30"/>
        <v>0.42391962978037201</v>
      </c>
    </row>
    <row r="1939" spans="1:8" ht="15.75">
      <c r="A1939" s="13">
        <v>1930</v>
      </c>
      <c r="B1939" s="3" t="s">
        <v>3927</v>
      </c>
      <c r="C1939" s="3" t="s">
        <v>3928</v>
      </c>
      <c r="D1939" s="3" t="s">
        <v>114</v>
      </c>
      <c r="E1939" s="9">
        <v>2.8919916999999998E-3</v>
      </c>
      <c r="F1939" s="8">
        <v>2.8627142999999999</v>
      </c>
      <c r="G1939" s="3" t="s">
        <v>74</v>
      </c>
      <c r="H1939" s="4">
        <f t="shared" si="30"/>
        <v>8.2789459950713094E-3</v>
      </c>
    </row>
    <row r="1940" spans="1:8" ht="15.75">
      <c r="A1940" s="13">
        <v>1931</v>
      </c>
      <c r="B1940" s="3" t="s">
        <v>3929</v>
      </c>
      <c r="C1940" s="3" t="s">
        <v>3930</v>
      </c>
      <c r="D1940" s="3" t="s">
        <v>114</v>
      </c>
      <c r="E1940" s="9">
        <v>4.1036774999999998E-3</v>
      </c>
      <c r="F1940" s="8">
        <v>2791.3570438920001</v>
      </c>
      <c r="G1940" s="3" t="s">
        <v>74</v>
      </c>
      <c r="H1940" s="4">
        <f t="shared" si="30"/>
        <v>11.454829095486113</v>
      </c>
    </row>
    <row r="1941" spans="1:8" ht="15.75">
      <c r="A1941" s="13">
        <v>1932</v>
      </c>
      <c r="B1941" s="3" t="s">
        <v>3931</v>
      </c>
      <c r="C1941" s="3" t="s">
        <v>3932</v>
      </c>
      <c r="D1941" s="3" t="s">
        <v>114</v>
      </c>
      <c r="E1941" s="9">
        <v>6.4666349600000006E-2</v>
      </c>
      <c r="F1941" s="8">
        <v>7.8387972000000001</v>
      </c>
      <c r="G1941" s="3" t="s">
        <v>74</v>
      </c>
      <c r="H1941" s="4">
        <f t="shared" si="30"/>
        <v>0.50690640017870114</v>
      </c>
    </row>
    <row r="1942" spans="1:8" ht="15.75">
      <c r="A1942" s="13">
        <v>1933</v>
      </c>
      <c r="B1942" s="3" t="s">
        <v>3933</v>
      </c>
      <c r="C1942" s="3" t="s">
        <v>3934</v>
      </c>
      <c r="D1942" s="3" t="s">
        <v>114</v>
      </c>
      <c r="E1942" s="9">
        <v>0</v>
      </c>
      <c r="F1942" s="8">
        <v>876.65940000000001</v>
      </c>
      <c r="G1942" s="3" t="s">
        <v>73</v>
      </c>
      <c r="H1942" s="4">
        <f t="shared" si="30"/>
        <v>0</v>
      </c>
    </row>
    <row r="1943" spans="1:8" ht="15.75">
      <c r="A1943" s="13">
        <v>1934</v>
      </c>
      <c r="B1943" s="3" t="s">
        <v>3935</v>
      </c>
      <c r="C1943" s="3" t="s">
        <v>3936</v>
      </c>
      <c r="D1943" s="3" t="s">
        <v>114</v>
      </c>
      <c r="E1943" s="9">
        <v>0</v>
      </c>
      <c r="F1943" s="8">
        <v>136.51042860000001</v>
      </c>
      <c r="G1943" s="3" t="s">
        <v>75</v>
      </c>
      <c r="H1943" s="4">
        <f t="shared" si="30"/>
        <v>0</v>
      </c>
    </row>
    <row r="1944" spans="1:8" ht="15.75">
      <c r="A1944" s="13">
        <v>1935</v>
      </c>
      <c r="B1944" s="3" t="s">
        <v>3937</v>
      </c>
      <c r="C1944" s="3" t="s">
        <v>3938</v>
      </c>
      <c r="D1944" s="3" t="s">
        <v>114</v>
      </c>
      <c r="E1944" s="9">
        <v>4.5392801000000002E-3</v>
      </c>
      <c r="F1944" s="8">
        <v>357.77699999999999</v>
      </c>
      <c r="G1944" s="3" t="s">
        <v>74</v>
      </c>
      <c r="H1944" s="4">
        <f t="shared" si="30"/>
        <v>1.6240500163377001</v>
      </c>
    </row>
    <row r="1945" spans="1:8" ht="15.75">
      <c r="A1945" s="13">
        <v>1936</v>
      </c>
      <c r="B1945" s="3" t="s">
        <v>3939</v>
      </c>
      <c r="C1945" s="3" t="s">
        <v>3940</v>
      </c>
      <c r="D1945" s="3" t="s">
        <v>114</v>
      </c>
      <c r="E1945" s="9">
        <v>9.2407410000000002E-4</v>
      </c>
      <c r="F1945" s="8">
        <v>81</v>
      </c>
      <c r="G1945" s="3" t="s">
        <v>74</v>
      </c>
      <c r="H1945" s="4">
        <f t="shared" si="30"/>
        <v>7.4850002100000007E-2</v>
      </c>
    </row>
    <row r="1946" spans="1:8" ht="15.75">
      <c r="A1946" s="13">
        <v>1937</v>
      </c>
      <c r="B1946" s="3" t="s">
        <v>3941</v>
      </c>
      <c r="C1946" s="3" t="s">
        <v>3942</v>
      </c>
      <c r="D1946" s="3" t="s">
        <v>114</v>
      </c>
      <c r="E1946" s="9">
        <v>0</v>
      </c>
      <c r="F1946" s="8">
        <v>58.2087</v>
      </c>
      <c r="G1946" s="3" t="s">
        <v>75</v>
      </c>
      <c r="H1946" s="4">
        <f t="shared" si="30"/>
        <v>0</v>
      </c>
    </row>
    <row r="1947" spans="1:8" ht="15.75">
      <c r="A1947" s="13">
        <v>1938</v>
      </c>
      <c r="B1947" s="3" t="s">
        <v>3943</v>
      </c>
      <c r="C1947" s="3" t="s">
        <v>3944</v>
      </c>
      <c r="D1947" s="3" t="s">
        <v>114</v>
      </c>
      <c r="E1947" s="9">
        <v>2.72649E-5</v>
      </c>
      <c r="F1947" s="8">
        <v>385.11002250000001</v>
      </c>
      <c r="G1947" s="3" t="s">
        <v>74</v>
      </c>
      <c r="H1947" s="4">
        <f t="shared" si="30"/>
        <v>1.049998625246025E-2</v>
      </c>
    </row>
    <row r="1948" spans="1:8" ht="15.75">
      <c r="A1948" s="13">
        <v>1939</v>
      </c>
      <c r="B1948" s="3" t="s">
        <v>3945</v>
      </c>
      <c r="C1948" s="3" t="s">
        <v>3946</v>
      </c>
      <c r="D1948" s="3" t="s">
        <v>114</v>
      </c>
      <c r="E1948" s="9">
        <v>0</v>
      </c>
      <c r="F1948" s="8">
        <v>55.832000000000001</v>
      </c>
      <c r="G1948" s="3" t="s">
        <v>77</v>
      </c>
      <c r="H1948" s="4">
        <f t="shared" si="30"/>
        <v>0</v>
      </c>
    </row>
    <row r="1949" spans="1:8" ht="15.75">
      <c r="A1949" s="13">
        <v>1940</v>
      </c>
      <c r="B1949" s="3" t="s">
        <v>3947</v>
      </c>
      <c r="C1949" s="3" t="s">
        <v>3948</v>
      </c>
      <c r="D1949" s="3" t="s">
        <v>114</v>
      </c>
      <c r="E1949" s="9">
        <v>5.5502753999999996E-3</v>
      </c>
      <c r="F1949" s="8">
        <v>5.0459636999999997</v>
      </c>
      <c r="G1949" s="3" t="s">
        <v>74</v>
      </c>
      <c r="H1949" s="4">
        <f t="shared" si="30"/>
        <v>2.8006488193402977E-2</v>
      </c>
    </row>
    <row r="1950" spans="1:8" ht="15.75">
      <c r="A1950" s="13">
        <v>1941</v>
      </c>
      <c r="B1950" s="3" t="s">
        <v>3949</v>
      </c>
      <c r="C1950" s="3" t="s">
        <v>3950</v>
      </c>
      <c r="D1950" s="3" t="s">
        <v>114</v>
      </c>
      <c r="E1950" s="13"/>
      <c r="F1950" s="8">
        <v>0</v>
      </c>
      <c r="G1950" s="3" t="s">
        <v>74</v>
      </c>
      <c r="H1950" s="4">
        <f t="shared" si="30"/>
        <v>0</v>
      </c>
    </row>
    <row r="1951" spans="1:8" ht="15.75">
      <c r="A1951" s="13">
        <v>1942</v>
      </c>
      <c r="B1951" s="3" t="s">
        <v>3951</v>
      </c>
      <c r="C1951" s="3" t="s">
        <v>3952</v>
      </c>
      <c r="D1951" s="3" t="s">
        <v>114</v>
      </c>
      <c r="E1951" s="9">
        <v>0</v>
      </c>
      <c r="F1951" s="8">
        <v>36.156224999999999</v>
      </c>
      <c r="G1951" s="3" t="s">
        <v>74</v>
      </c>
      <c r="H1951" s="4">
        <f t="shared" si="30"/>
        <v>0</v>
      </c>
    </row>
    <row r="1952" spans="1:8" ht="15.75">
      <c r="A1952" s="13">
        <v>1943</v>
      </c>
      <c r="B1952" s="3" t="s">
        <v>3953</v>
      </c>
      <c r="C1952" s="3" t="s">
        <v>3954</v>
      </c>
      <c r="D1952" s="3" t="s">
        <v>114</v>
      </c>
      <c r="E1952" s="9">
        <v>0</v>
      </c>
      <c r="F1952" s="8">
        <v>1063.8</v>
      </c>
      <c r="G1952" s="3" t="s">
        <v>79</v>
      </c>
      <c r="H1952" s="4">
        <f t="shared" si="30"/>
        <v>0</v>
      </c>
    </row>
    <row r="1953" spans="1:8" ht="15.75">
      <c r="A1953" s="13">
        <v>1944</v>
      </c>
      <c r="B1953" s="3" t="s">
        <v>3955</v>
      </c>
      <c r="C1953" s="3" t="s">
        <v>3956</v>
      </c>
      <c r="D1953" s="3" t="s">
        <v>114</v>
      </c>
      <c r="E1953" s="9">
        <v>0</v>
      </c>
      <c r="F1953" s="8">
        <v>55.2587422</v>
      </c>
      <c r="G1953" s="3" t="s">
        <v>74</v>
      </c>
      <c r="H1953" s="4">
        <f t="shared" si="30"/>
        <v>0</v>
      </c>
    </row>
    <row r="1954" spans="1:8" ht="15.75">
      <c r="A1954" s="13">
        <v>1945</v>
      </c>
      <c r="B1954" s="3" t="s">
        <v>3957</v>
      </c>
      <c r="C1954" s="3" t="s">
        <v>3958</v>
      </c>
      <c r="D1954" s="3" t="s">
        <v>114</v>
      </c>
      <c r="E1954" s="9">
        <v>0</v>
      </c>
      <c r="F1954" s="8">
        <v>42.9</v>
      </c>
      <c r="G1954" s="3" t="s">
        <v>77</v>
      </c>
      <c r="H1954" s="4">
        <f t="shared" si="30"/>
        <v>0</v>
      </c>
    </row>
    <row r="1955" spans="1:8" ht="15.75">
      <c r="A1955" s="13">
        <v>1946</v>
      </c>
      <c r="B1955" s="3" t="s">
        <v>3959</v>
      </c>
      <c r="C1955" s="3" t="s">
        <v>3960</v>
      </c>
      <c r="D1955" s="3" t="s">
        <v>114</v>
      </c>
      <c r="E1955" s="9">
        <v>0</v>
      </c>
      <c r="F1955" s="8">
        <v>47.354216800000003</v>
      </c>
      <c r="G1955" s="3" t="s">
        <v>74</v>
      </c>
      <c r="H1955" s="4">
        <f t="shared" si="30"/>
        <v>0</v>
      </c>
    </row>
    <row r="1956" spans="1:8" ht="15.75">
      <c r="A1956" s="13">
        <v>1947</v>
      </c>
      <c r="B1956" s="3" t="s">
        <v>3961</v>
      </c>
      <c r="C1956" s="3" t="s">
        <v>3962</v>
      </c>
      <c r="D1956" s="3" t="s">
        <v>114</v>
      </c>
      <c r="E1956" s="9">
        <v>7.9712529999999998E-4</v>
      </c>
      <c r="F1956" s="8">
        <v>10.573464</v>
      </c>
      <c r="G1956" s="3" t="s">
        <v>74</v>
      </c>
      <c r="H1956" s="4">
        <f t="shared" si="30"/>
        <v>8.4283756630392E-3</v>
      </c>
    </row>
    <row r="1957" spans="1:8" ht="15.75">
      <c r="A1957" s="13">
        <v>1948</v>
      </c>
      <c r="B1957" s="3" t="s">
        <v>3963</v>
      </c>
      <c r="C1957" s="3" t="s">
        <v>3964</v>
      </c>
      <c r="D1957" s="3" t="s">
        <v>114</v>
      </c>
      <c r="E1957" s="9">
        <v>0</v>
      </c>
      <c r="F1957" s="8">
        <v>120</v>
      </c>
      <c r="G1957" s="3" t="s">
        <v>74</v>
      </c>
      <c r="H1957" s="4">
        <f t="shared" si="30"/>
        <v>0</v>
      </c>
    </row>
    <row r="1958" spans="1:8" ht="15.75">
      <c r="A1958" s="13">
        <v>1949</v>
      </c>
      <c r="B1958" s="3" t="s">
        <v>3965</v>
      </c>
      <c r="C1958" s="3" t="s">
        <v>3966</v>
      </c>
      <c r="D1958" s="3" t="s">
        <v>114</v>
      </c>
      <c r="E1958" s="9">
        <v>0</v>
      </c>
      <c r="F1958" s="8">
        <v>71.400000000000006</v>
      </c>
      <c r="G1958" s="3" t="s">
        <v>74</v>
      </c>
      <c r="H1958" s="4">
        <f t="shared" si="30"/>
        <v>0</v>
      </c>
    </row>
    <row r="1959" spans="1:8" ht="15.75">
      <c r="A1959" s="13">
        <v>1950</v>
      </c>
      <c r="B1959" s="3" t="s">
        <v>3967</v>
      </c>
      <c r="C1959" s="3" t="s">
        <v>3968</v>
      </c>
      <c r="D1959" s="3" t="s">
        <v>114</v>
      </c>
      <c r="E1959" s="9">
        <v>3.9605549999999998E-4</v>
      </c>
      <c r="F1959" s="8">
        <v>3416.1875</v>
      </c>
      <c r="G1959" s="3" t="s">
        <v>79</v>
      </c>
      <c r="H1959" s="4">
        <f t="shared" si="30"/>
        <v>1.35299984840625</v>
      </c>
    </row>
    <row r="1960" spans="1:8" ht="15.75">
      <c r="A1960" s="13">
        <v>1951</v>
      </c>
      <c r="B1960" s="3" t="s">
        <v>3969</v>
      </c>
      <c r="C1960" s="3" t="s">
        <v>3970</v>
      </c>
      <c r="D1960" s="3" t="s">
        <v>114</v>
      </c>
      <c r="E1960" s="9">
        <v>0.04</v>
      </c>
      <c r="F1960" s="8">
        <v>1.4</v>
      </c>
      <c r="G1960" s="3" t="s">
        <v>74</v>
      </c>
      <c r="H1960" s="4">
        <f t="shared" si="30"/>
        <v>5.5999999999999994E-2</v>
      </c>
    </row>
    <row r="1961" spans="1:8" ht="15.75">
      <c r="A1961" s="13">
        <v>1952</v>
      </c>
      <c r="B1961" s="3" t="s">
        <v>3971</v>
      </c>
      <c r="C1961" s="3" t="s">
        <v>3972</v>
      </c>
      <c r="D1961" s="3" t="s">
        <v>114</v>
      </c>
      <c r="E1961" s="9">
        <v>0</v>
      </c>
      <c r="F1961" s="8">
        <v>109.2</v>
      </c>
      <c r="G1961" s="3" t="s">
        <v>73</v>
      </c>
      <c r="H1961" s="4">
        <f t="shared" si="30"/>
        <v>0</v>
      </c>
    </row>
    <row r="1962" spans="1:8" ht="15.75">
      <c r="A1962" s="13">
        <v>1953</v>
      </c>
      <c r="B1962" s="3" t="s">
        <v>3973</v>
      </c>
      <c r="C1962" s="3" t="s">
        <v>3974</v>
      </c>
      <c r="D1962" s="3" t="s">
        <v>114</v>
      </c>
      <c r="E1962" s="9">
        <v>1.12679978E-2</v>
      </c>
      <c r="F1962" s="8">
        <v>19.823930000000001</v>
      </c>
      <c r="G1962" s="3" t="s">
        <v>74</v>
      </c>
      <c r="H1962" s="4">
        <f t="shared" si="30"/>
        <v>0.22337599962735402</v>
      </c>
    </row>
    <row r="1963" spans="1:8" ht="15.75">
      <c r="A1963" s="13">
        <v>1954</v>
      </c>
      <c r="B1963" s="3" t="s">
        <v>3975</v>
      </c>
      <c r="C1963" s="3" t="s">
        <v>3976</v>
      </c>
      <c r="D1963" s="3" t="s">
        <v>114</v>
      </c>
      <c r="E1963" s="9">
        <v>8.0000000000000007E-5</v>
      </c>
      <c r="F1963" s="8">
        <v>8</v>
      </c>
      <c r="G1963" s="3" t="s">
        <v>74</v>
      </c>
      <c r="H1963" s="4">
        <f t="shared" si="30"/>
        <v>6.4000000000000005E-4</v>
      </c>
    </row>
    <row r="1964" spans="1:8" ht="15.75">
      <c r="A1964" s="13">
        <v>1955</v>
      </c>
      <c r="B1964" s="3" t="s">
        <v>3977</v>
      </c>
      <c r="C1964" s="3" t="s">
        <v>3978</v>
      </c>
      <c r="D1964" s="3" t="s">
        <v>114</v>
      </c>
      <c r="E1964" s="9">
        <v>0</v>
      </c>
      <c r="F1964" s="8">
        <v>17.82978</v>
      </c>
      <c r="G1964" s="3" t="s">
        <v>74</v>
      </c>
      <c r="H1964" s="4">
        <f t="shared" si="30"/>
        <v>0</v>
      </c>
    </row>
    <row r="1965" spans="1:8" ht="15.75">
      <c r="A1965" s="13">
        <v>1956</v>
      </c>
      <c r="B1965" s="3" t="s">
        <v>3979</v>
      </c>
      <c r="C1965" s="3" t="s">
        <v>3980</v>
      </c>
      <c r="D1965" s="3" t="s">
        <v>114</v>
      </c>
      <c r="E1965" s="9">
        <v>0</v>
      </c>
      <c r="F1965" s="8">
        <v>88.923972000000006</v>
      </c>
      <c r="G1965" s="3" t="s">
        <v>79</v>
      </c>
      <c r="H1965" s="4">
        <f t="shared" si="30"/>
        <v>0</v>
      </c>
    </row>
    <row r="1966" spans="1:8" ht="15.75">
      <c r="A1966" s="13">
        <v>1957</v>
      </c>
      <c r="B1966" s="3" t="s">
        <v>3981</v>
      </c>
      <c r="C1966" s="3" t="s">
        <v>3982</v>
      </c>
      <c r="D1966" s="3" t="s">
        <v>114</v>
      </c>
      <c r="E1966" s="13"/>
      <c r="F1966" s="8">
        <v>0</v>
      </c>
      <c r="G1966" s="3" t="s">
        <v>75</v>
      </c>
      <c r="H1966" s="4">
        <f t="shared" si="30"/>
        <v>0</v>
      </c>
    </row>
    <row r="1967" spans="1:8" ht="15.75">
      <c r="A1967" s="13">
        <v>1958</v>
      </c>
      <c r="B1967" s="3" t="s">
        <v>3983</v>
      </c>
      <c r="C1967" s="3" t="s">
        <v>3984</v>
      </c>
      <c r="D1967" s="3" t="s">
        <v>114</v>
      </c>
      <c r="E1967" s="9">
        <v>0</v>
      </c>
      <c r="F1967" s="8">
        <v>24</v>
      </c>
      <c r="G1967" s="3" t="s">
        <v>75</v>
      </c>
      <c r="H1967" s="4">
        <f t="shared" si="30"/>
        <v>0</v>
      </c>
    </row>
    <row r="1968" spans="1:8" ht="15.75">
      <c r="A1968" s="13">
        <v>1959</v>
      </c>
      <c r="B1968" s="3" t="s">
        <v>3985</v>
      </c>
      <c r="C1968" s="3" t="s">
        <v>3986</v>
      </c>
      <c r="D1968" s="3" t="s">
        <v>114</v>
      </c>
      <c r="E1968" s="9">
        <v>0</v>
      </c>
      <c r="F1968" s="8">
        <v>715.17</v>
      </c>
      <c r="G1968" s="3" t="s">
        <v>75</v>
      </c>
      <c r="H1968" s="4">
        <f t="shared" si="30"/>
        <v>0</v>
      </c>
    </row>
    <row r="1969" spans="1:8" ht="15.75">
      <c r="A1969" s="13">
        <v>1960</v>
      </c>
      <c r="B1969" s="3" t="s">
        <v>3987</v>
      </c>
      <c r="C1969" s="3" t="s">
        <v>3988</v>
      </c>
      <c r="D1969" s="3" t="s">
        <v>114</v>
      </c>
      <c r="E1969" s="9">
        <v>0</v>
      </c>
      <c r="F1969" s="8">
        <v>226.5</v>
      </c>
      <c r="G1969" s="3" t="s">
        <v>74</v>
      </c>
      <c r="H1969" s="4">
        <f t="shared" si="30"/>
        <v>0</v>
      </c>
    </row>
    <row r="1970" spans="1:8" ht="15.75">
      <c r="A1970" s="13">
        <v>1961</v>
      </c>
      <c r="B1970" s="3" t="s">
        <v>3989</v>
      </c>
      <c r="C1970" s="3" t="s">
        <v>3990</v>
      </c>
      <c r="D1970" s="3" t="s">
        <v>114</v>
      </c>
      <c r="E1970" s="9">
        <v>0</v>
      </c>
      <c r="F1970" s="8">
        <v>2924.817</v>
      </c>
      <c r="G1970" s="3" t="s">
        <v>76</v>
      </c>
      <c r="H1970" s="4">
        <f t="shared" si="30"/>
        <v>0</v>
      </c>
    </row>
    <row r="1971" spans="1:8" ht="15.75">
      <c r="A1971" s="13">
        <v>1962</v>
      </c>
      <c r="B1971" s="3" t="s">
        <v>3991</v>
      </c>
      <c r="C1971" s="3" t="s">
        <v>3992</v>
      </c>
      <c r="D1971" s="3" t="s">
        <v>114</v>
      </c>
      <c r="E1971" s="9">
        <v>3.8360030900000001E-2</v>
      </c>
      <c r="F1971" s="8">
        <v>58.313195999999998</v>
      </c>
      <c r="G1971" s="3" t="s">
        <v>74</v>
      </c>
      <c r="H1971" s="4">
        <f t="shared" si="30"/>
        <v>2.2368960004377563</v>
      </c>
    </row>
    <row r="1972" spans="1:8" ht="15.75">
      <c r="A1972" s="13">
        <v>1963</v>
      </c>
      <c r="B1972" s="3" t="s">
        <v>3993</v>
      </c>
      <c r="C1972" s="3" t="s">
        <v>3994</v>
      </c>
      <c r="D1972" s="3" t="s">
        <v>114</v>
      </c>
      <c r="E1972" s="9">
        <v>1.5132198499999999E-2</v>
      </c>
      <c r="F1972" s="8">
        <v>15.461600000000001</v>
      </c>
      <c r="G1972" s="3" t="s">
        <v>74</v>
      </c>
      <c r="H1972" s="4">
        <f t="shared" si="30"/>
        <v>0.23396800032760001</v>
      </c>
    </row>
    <row r="1973" spans="1:8" ht="15.75">
      <c r="A1973" s="13">
        <v>1964</v>
      </c>
      <c r="B1973" s="3" t="s">
        <v>3995</v>
      </c>
      <c r="C1973" s="3" t="s">
        <v>3996</v>
      </c>
      <c r="D1973" s="3" t="s">
        <v>114</v>
      </c>
      <c r="E1973" s="9">
        <v>1.5E-3</v>
      </c>
      <c r="F1973" s="8">
        <v>48.375210000000003</v>
      </c>
      <c r="G1973" s="3" t="s">
        <v>74</v>
      </c>
      <c r="H1973" s="4">
        <f t="shared" si="30"/>
        <v>7.2562815000000003E-2</v>
      </c>
    </row>
    <row r="1974" spans="1:8" ht="15.75">
      <c r="A1974" s="13">
        <v>1965</v>
      </c>
      <c r="B1974" s="3" t="s">
        <v>3997</v>
      </c>
      <c r="C1974" s="3" t="s">
        <v>3998</v>
      </c>
      <c r="D1974" s="3" t="s">
        <v>114</v>
      </c>
      <c r="E1974" s="9">
        <v>6.1161074999999997E-3</v>
      </c>
      <c r="F1974" s="8">
        <v>53.568385200000002</v>
      </c>
      <c r="G1974" s="3" t="s">
        <v>74</v>
      </c>
      <c r="H1974" s="4">
        <f t="shared" si="30"/>
        <v>0.327630002484609</v>
      </c>
    </row>
    <row r="1975" spans="1:8" ht="15.75">
      <c r="A1975" s="13">
        <v>1966</v>
      </c>
      <c r="B1975" s="3" t="s">
        <v>3999</v>
      </c>
      <c r="C1975" s="3" t="s">
        <v>4000</v>
      </c>
      <c r="D1975" s="3" t="s">
        <v>114</v>
      </c>
      <c r="E1975" s="13"/>
      <c r="F1975" s="8">
        <v>0</v>
      </c>
      <c r="G1975" s="3" t="s">
        <v>74</v>
      </c>
      <c r="H1975" s="4">
        <f t="shared" si="30"/>
        <v>0</v>
      </c>
    </row>
    <row r="1976" spans="1:8" ht="15.75">
      <c r="A1976" s="13">
        <v>1967</v>
      </c>
      <c r="B1976" s="3" t="s">
        <v>4001</v>
      </c>
      <c r="C1976" s="3" t="s">
        <v>4002</v>
      </c>
      <c r="D1976" s="3" t="s">
        <v>114</v>
      </c>
      <c r="E1976" s="13"/>
      <c r="F1976" s="8">
        <v>0</v>
      </c>
      <c r="G1976" s="3" t="s">
        <v>74</v>
      </c>
      <c r="H1976" s="4">
        <f t="shared" si="30"/>
        <v>0</v>
      </c>
    </row>
    <row r="1977" spans="1:8" ht="15.75">
      <c r="A1977" s="13">
        <v>1968</v>
      </c>
      <c r="B1977" s="3" t="s">
        <v>4003</v>
      </c>
      <c r="C1977" s="3" t="s">
        <v>4004</v>
      </c>
      <c r="D1977" s="3" t="s">
        <v>114</v>
      </c>
      <c r="E1977" s="9">
        <v>4.0249999999999999E-3</v>
      </c>
      <c r="F1977" s="8">
        <v>439.2</v>
      </c>
      <c r="G1977" s="3" t="s">
        <v>75</v>
      </c>
      <c r="H1977" s="4">
        <f t="shared" si="30"/>
        <v>1.7677799999999999</v>
      </c>
    </row>
    <row r="1978" spans="1:8" ht="15.75">
      <c r="A1978" s="13">
        <v>1969</v>
      </c>
      <c r="B1978" s="3" t="s">
        <v>4005</v>
      </c>
      <c r="C1978" s="3" t="s">
        <v>4006</v>
      </c>
      <c r="D1978" s="3" t="s">
        <v>114</v>
      </c>
      <c r="E1978" s="9">
        <v>2.4945039999999999E-4</v>
      </c>
      <c r="F1978" s="8">
        <v>106.4440306</v>
      </c>
      <c r="G1978" s="3" t="s">
        <v>74</v>
      </c>
      <c r="H1978" s="4">
        <f t="shared" si="30"/>
        <v>2.655250601078224E-2</v>
      </c>
    </row>
    <row r="1979" spans="1:8" ht="15.75">
      <c r="A1979" s="13">
        <v>1970</v>
      </c>
      <c r="B1979" s="3" t="s">
        <v>4007</v>
      </c>
      <c r="C1979" s="3" t="s">
        <v>4008</v>
      </c>
      <c r="D1979" s="3" t="s">
        <v>114</v>
      </c>
      <c r="E1979" s="9">
        <v>0</v>
      </c>
      <c r="F1979" s="8">
        <v>34.435000000000002</v>
      </c>
      <c r="G1979" s="3" t="s">
        <v>75</v>
      </c>
      <c r="H1979" s="4">
        <f t="shared" si="30"/>
        <v>0</v>
      </c>
    </row>
    <row r="1980" spans="1:8" ht="15.75">
      <c r="A1980" s="13">
        <v>1971</v>
      </c>
      <c r="B1980" s="3" t="s">
        <v>4009</v>
      </c>
      <c r="C1980" s="3" t="s">
        <v>4010</v>
      </c>
      <c r="D1980" s="3" t="s">
        <v>114</v>
      </c>
      <c r="E1980" s="9">
        <v>8.2895687699999998E-2</v>
      </c>
      <c r="F1980" s="8">
        <v>8.3199708000000001</v>
      </c>
      <c r="G1980" s="3" t="s">
        <v>75</v>
      </c>
      <c r="H1980" s="4">
        <f t="shared" si="30"/>
        <v>0.68968970110991912</v>
      </c>
    </row>
    <row r="1981" spans="1:8" ht="15.75">
      <c r="A1981" s="13">
        <v>1972</v>
      </c>
      <c r="B1981" s="3" t="s">
        <v>4011</v>
      </c>
      <c r="C1981" s="3" t="s">
        <v>4012</v>
      </c>
      <c r="D1981" s="3" t="s">
        <v>114</v>
      </c>
      <c r="E1981" s="9">
        <v>0</v>
      </c>
      <c r="F1981" s="8">
        <v>5.7</v>
      </c>
      <c r="G1981" s="3" t="s">
        <v>74</v>
      </c>
      <c r="H1981" s="4">
        <f t="shared" si="30"/>
        <v>0</v>
      </c>
    </row>
    <row r="1982" spans="1:8" ht="15.75">
      <c r="A1982" s="13">
        <v>1973</v>
      </c>
      <c r="B1982" s="3" t="s">
        <v>4013</v>
      </c>
      <c r="C1982" s="3" t="s">
        <v>4014</v>
      </c>
      <c r="D1982" s="3" t="s">
        <v>114</v>
      </c>
      <c r="E1982" s="9">
        <v>0</v>
      </c>
      <c r="F1982" s="8">
        <v>26.500395000000001</v>
      </c>
      <c r="G1982" s="3" t="s">
        <v>74</v>
      </c>
      <c r="H1982" s="4">
        <f t="shared" si="30"/>
        <v>0</v>
      </c>
    </row>
    <row r="1983" spans="1:8" ht="15.75">
      <c r="A1983" s="13">
        <v>1974</v>
      </c>
      <c r="B1983" s="3" t="s">
        <v>4015</v>
      </c>
      <c r="C1983" s="3" t="s">
        <v>4016</v>
      </c>
      <c r="D1983" s="3" t="s">
        <v>114</v>
      </c>
      <c r="E1983" s="9">
        <v>1.9563333299999999E-2</v>
      </c>
      <c r="F1983" s="8">
        <v>12.284645100000001</v>
      </c>
      <c r="G1983" s="3" t="s">
        <v>74</v>
      </c>
      <c r="H1983" s="4">
        <f t="shared" si="30"/>
        <v>0.24032860656351182</v>
      </c>
    </row>
    <row r="1984" spans="1:8" ht="15.75">
      <c r="A1984" s="13">
        <v>1975</v>
      </c>
      <c r="B1984" s="3" t="s">
        <v>4017</v>
      </c>
      <c r="C1984" s="3" t="s">
        <v>4018</v>
      </c>
      <c r="D1984" s="3" t="s">
        <v>114</v>
      </c>
      <c r="E1984" s="9">
        <v>0</v>
      </c>
      <c r="F1984" s="8">
        <v>94.081500000000005</v>
      </c>
      <c r="G1984" s="3" t="s">
        <v>74</v>
      </c>
      <c r="H1984" s="4">
        <f t="shared" si="30"/>
        <v>0</v>
      </c>
    </row>
    <row r="1985" spans="1:8" ht="15.75">
      <c r="A1985" s="13">
        <v>1976</v>
      </c>
      <c r="B1985" s="3" t="s">
        <v>4019</v>
      </c>
      <c r="C1985" s="3" t="s">
        <v>4020</v>
      </c>
      <c r="D1985" s="3" t="s">
        <v>114</v>
      </c>
      <c r="E1985" s="9">
        <v>0</v>
      </c>
      <c r="F1985" s="8">
        <v>9.8444749999999992</v>
      </c>
      <c r="G1985" s="3" t="s">
        <v>75</v>
      </c>
      <c r="H1985" s="4">
        <f t="shared" si="30"/>
        <v>0</v>
      </c>
    </row>
    <row r="1986" spans="1:8" ht="15.75">
      <c r="A1986" s="13">
        <v>1977</v>
      </c>
      <c r="B1986" s="3" t="s">
        <v>4021</v>
      </c>
      <c r="C1986" s="3" t="s">
        <v>4022</v>
      </c>
      <c r="D1986" s="3" t="s">
        <v>114</v>
      </c>
      <c r="E1986" s="9">
        <v>0</v>
      </c>
      <c r="F1986" s="8">
        <v>162.90692999999999</v>
      </c>
      <c r="G1986" s="3" t="s">
        <v>75</v>
      </c>
      <c r="H1986" s="4">
        <f t="shared" si="30"/>
        <v>0</v>
      </c>
    </row>
    <row r="1987" spans="1:8" ht="15.75">
      <c r="A1987" s="13">
        <v>1978</v>
      </c>
      <c r="B1987" s="3" t="s">
        <v>4023</v>
      </c>
      <c r="C1987" s="3" t="s">
        <v>4024</v>
      </c>
      <c r="D1987" s="3" t="s">
        <v>114</v>
      </c>
      <c r="E1987" s="9">
        <v>0</v>
      </c>
      <c r="F1987" s="8">
        <v>122.4</v>
      </c>
      <c r="G1987" s="3" t="s">
        <v>79</v>
      </c>
      <c r="H1987" s="4">
        <f t="shared" si="30"/>
        <v>0</v>
      </c>
    </row>
    <row r="1988" spans="1:8" ht="15.75">
      <c r="A1988" s="13">
        <v>1979</v>
      </c>
      <c r="B1988" s="3" t="s">
        <v>4025</v>
      </c>
      <c r="C1988" s="3" t="s">
        <v>4026</v>
      </c>
      <c r="D1988" s="3" t="s">
        <v>114</v>
      </c>
      <c r="E1988" s="9">
        <v>1.6625000000000001E-2</v>
      </c>
      <c r="F1988" s="8">
        <v>204</v>
      </c>
      <c r="G1988" s="3" t="s">
        <v>76</v>
      </c>
      <c r="H1988" s="4">
        <f t="shared" si="30"/>
        <v>3.3915000000000002</v>
      </c>
    </row>
    <row r="1989" spans="1:8" ht="15.75">
      <c r="A1989" s="13">
        <v>1980</v>
      </c>
      <c r="B1989" s="3" t="s">
        <v>4027</v>
      </c>
      <c r="C1989" s="3" t="s">
        <v>4028</v>
      </c>
      <c r="D1989" s="3" t="s">
        <v>114</v>
      </c>
      <c r="E1989" s="9">
        <v>0</v>
      </c>
      <c r="F1989" s="8">
        <v>1.778</v>
      </c>
      <c r="G1989" s="3" t="s">
        <v>77</v>
      </c>
      <c r="H1989" s="4">
        <f t="shared" si="30"/>
        <v>0</v>
      </c>
    </row>
    <row r="1990" spans="1:8" ht="15.75">
      <c r="A1990" s="13">
        <v>1981</v>
      </c>
      <c r="B1990" s="3" t="s">
        <v>4029</v>
      </c>
      <c r="C1990" s="3" t="s">
        <v>4030</v>
      </c>
      <c r="D1990" s="3" t="s">
        <v>114</v>
      </c>
      <c r="E1990" s="9">
        <v>0</v>
      </c>
      <c r="F1990" s="8">
        <v>25.135525000000001</v>
      </c>
      <c r="G1990" s="3" t="s">
        <v>75</v>
      </c>
      <c r="H1990" s="4">
        <f t="shared" si="30"/>
        <v>0</v>
      </c>
    </row>
    <row r="1991" spans="1:8" ht="15.75">
      <c r="A1991" s="13">
        <v>1982</v>
      </c>
      <c r="B1991" s="3" t="s">
        <v>4031</v>
      </c>
      <c r="C1991" s="3" t="s">
        <v>4032</v>
      </c>
      <c r="D1991" s="3" t="s">
        <v>114</v>
      </c>
      <c r="E1991" s="9">
        <v>0</v>
      </c>
      <c r="F1991" s="8">
        <v>35.186199999999999</v>
      </c>
      <c r="G1991" s="3" t="s">
        <v>74</v>
      </c>
      <c r="H1991" s="4">
        <f t="shared" si="30"/>
        <v>0</v>
      </c>
    </row>
    <row r="1992" spans="1:8" ht="15.75">
      <c r="A1992" s="13">
        <v>1983</v>
      </c>
      <c r="B1992" s="3" t="s">
        <v>4033</v>
      </c>
      <c r="C1992" s="3" t="s">
        <v>4034</v>
      </c>
      <c r="D1992" s="3" t="s">
        <v>114</v>
      </c>
      <c r="E1992" s="9">
        <v>0</v>
      </c>
      <c r="F1992" s="8">
        <v>11830</v>
      </c>
      <c r="G1992" s="3" t="s">
        <v>81</v>
      </c>
      <c r="H1992" s="4">
        <f t="shared" si="30"/>
        <v>0</v>
      </c>
    </row>
    <row r="1993" spans="1:8" ht="15.75">
      <c r="A1993" s="13">
        <v>1984</v>
      </c>
      <c r="B1993" s="3" t="s">
        <v>4035</v>
      </c>
      <c r="C1993" s="3" t="s">
        <v>4036</v>
      </c>
      <c r="D1993" s="3" t="s">
        <v>114</v>
      </c>
      <c r="E1993" s="13"/>
      <c r="F1993" s="8">
        <v>0</v>
      </c>
      <c r="G1993" s="3" t="s">
        <v>74</v>
      </c>
      <c r="H1993" s="4">
        <f t="shared" si="30"/>
        <v>0</v>
      </c>
    </row>
    <row r="1994" spans="1:8" ht="15.75">
      <c r="A1994" s="13">
        <v>1985</v>
      </c>
      <c r="B1994" s="3" t="s">
        <v>4037</v>
      </c>
      <c r="C1994" s="3" t="s">
        <v>4038</v>
      </c>
      <c r="D1994" s="3" t="s">
        <v>114</v>
      </c>
      <c r="E1994" s="9">
        <v>4.7283548999999996E-3</v>
      </c>
      <c r="F1994" s="8">
        <v>3576.5111879999999</v>
      </c>
      <c r="G1994" s="3" t="s">
        <v>77</v>
      </c>
      <c r="H1994" s="4">
        <f t="shared" si="30"/>
        <v>16.911014200684619</v>
      </c>
    </row>
    <row r="1995" spans="1:8" ht="15.75">
      <c r="A1995" s="13">
        <v>1986</v>
      </c>
      <c r="B1995" s="3" t="s">
        <v>4039</v>
      </c>
      <c r="C1995" s="3" t="s">
        <v>4040</v>
      </c>
      <c r="D1995" s="3" t="s">
        <v>114</v>
      </c>
      <c r="E1995" s="9">
        <v>0</v>
      </c>
      <c r="F1995" s="8">
        <v>540</v>
      </c>
      <c r="G1995" s="3" t="s">
        <v>75</v>
      </c>
      <c r="H1995" s="4">
        <f t="shared" ref="H1995:H2001" si="31">E1995*F1995</f>
        <v>0</v>
      </c>
    </row>
    <row r="1996" spans="1:8" ht="15.75">
      <c r="A1996" s="13">
        <v>1987</v>
      </c>
      <c r="B1996" s="3" t="s">
        <v>4041</v>
      </c>
      <c r="C1996" s="3" t="s">
        <v>4042</v>
      </c>
      <c r="D1996" s="3" t="s">
        <v>114</v>
      </c>
      <c r="E1996" s="9">
        <v>0</v>
      </c>
      <c r="F1996" s="8">
        <v>780</v>
      </c>
      <c r="G1996" s="3" t="s">
        <v>74</v>
      </c>
      <c r="H1996" s="4">
        <f t="shared" si="31"/>
        <v>0</v>
      </c>
    </row>
    <row r="1997" spans="1:8" ht="15.75">
      <c r="A1997" s="13">
        <v>1988</v>
      </c>
      <c r="B1997" s="3" t="s">
        <v>4043</v>
      </c>
      <c r="C1997" s="3" t="s">
        <v>4044</v>
      </c>
      <c r="D1997" s="3" t="s">
        <v>114</v>
      </c>
      <c r="E1997" s="9">
        <v>2.4441538499999999E-2</v>
      </c>
      <c r="F1997" s="8">
        <v>88.4</v>
      </c>
      <c r="G1997" s="3" t="s">
        <v>74</v>
      </c>
      <c r="H1997" s="4">
        <f t="shared" si="31"/>
        <v>2.1606320033999999</v>
      </c>
    </row>
    <row r="1998" spans="1:8" ht="15.75">
      <c r="A1998" s="13">
        <v>1989</v>
      </c>
      <c r="B1998" s="3" t="s">
        <v>4045</v>
      </c>
      <c r="C1998" s="3" t="s">
        <v>4046</v>
      </c>
      <c r="D1998" s="3" t="s">
        <v>114</v>
      </c>
      <c r="E1998" s="9">
        <v>6.9067909100000005E-2</v>
      </c>
      <c r="F1998" s="8">
        <v>8798.518</v>
      </c>
      <c r="G1998" s="3" t="s">
        <v>73</v>
      </c>
      <c r="H1998" s="4">
        <f t="shared" si="31"/>
        <v>607.69524143871388</v>
      </c>
    </row>
    <row r="1999" spans="1:8" ht="15.75">
      <c r="A1999" s="13">
        <v>1990</v>
      </c>
      <c r="B1999" s="3" t="s">
        <v>4047</v>
      </c>
      <c r="C1999" s="3" t="s">
        <v>4048</v>
      </c>
      <c r="D1999" s="3" t="s">
        <v>114</v>
      </c>
      <c r="E1999" s="9">
        <v>1.213592E-4</v>
      </c>
      <c r="F1999" s="8">
        <v>90.64</v>
      </c>
      <c r="G1999" s="3" t="s">
        <v>77</v>
      </c>
      <c r="H1999" s="4">
        <f t="shared" si="31"/>
        <v>1.0999997888000001E-2</v>
      </c>
    </row>
    <row r="2000" spans="1:8" ht="15.75">
      <c r="A2000" s="13">
        <v>1991</v>
      </c>
      <c r="B2000" s="3" t="s">
        <v>4049</v>
      </c>
      <c r="C2000" s="3" t="s">
        <v>4050</v>
      </c>
      <c r="D2000" s="3" t="s">
        <v>114</v>
      </c>
      <c r="E2000" s="9">
        <v>4.7319468999999998E-3</v>
      </c>
      <c r="F2000" s="8">
        <v>8.3719874000000001</v>
      </c>
      <c r="G2000" s="3" t="s">
        <v>75</v>
      </c>
      <c r="H2000" s="4">
        <f t="shared" si="31"/>
        <v>3.9615799824269056E-2</v>
      </c>
    </row>
    <row r="2001" spans="1:8" ht="15.75">
      <c r="A2001" s="13">
        <v>1992</v>
      </c>
      <c r="B2001" s="3" t="s">
        <v>4051</v>
      </c>
      <c r="C2001" s="3" t="s">
        <v>4052</v>
      </c>
      <c r="D2001" s="3" t="s">
        <v>114</v>
      </c>
      <c r="E2001" s="9">
        <v>0</v>
      </c>
      <c r="F2001" s="8">
        <v>6445.5939283999996</v>
      </c>
      <c r="G2001" s="3" t="s">
        <v>77</v>
      </c>
      <c r="H2001" s="4">
        <f t="shared" si="31"/>
        <v>0</v>
      </c>
    </row>
    <row r="2003" spans="1:8" ht="16.5">
      <c r="A2003" s="10" t="s">
        <v>83</v>
      </c>
    </row>
    <row r="2004" spans="1:8" ht="16.5">
      <c r="A2004" s="10" t="s">
        <v>84</v>
      </c>
    </row>
    <row r="2005" spans="1:8" ht="16.5">
      <c r="A2005" s="11" t="s">
        <v>85</v>
      </c>
    </row>
    <row r="2006" spans="1:8" ht="16.5">
      <c r="A2006" s="11" t="s">
        <v>86</v>
      </c>
    </row>
    <row r="2007" spans="1:8" ht="15.75">
      <c r="A2007" s="12" t="s">
        <v>87</v>
      </c>
    </row>
    <row r="2008" spans="1:8" ht="15.75">
      <c r="A2008"/>
    </row>
    <row r="2009" spans="1:8" ht="16.5">
      <c r="A2009" s="10" t="s">
        <v>88</v>
      </c>
    </row>
    <row r="2010" spans="1:8" ht="16.5">
      <c r="A2010" s="10" t="s">
        <v>89</v>
      </c>
    </row>
    <row r="2011" spans="1:8" ht="16.5">
      <c r="A2011" s="11" t="s">
        <v>90</v>
      </c>
    </row>
    <row r="2012" spans="1:8" ht="15.75">
      <c r="A2012" s="12" t="s">
        <v>91</v>
      </c>
    </row>
    <row r="2013" spans="1:8" ht="15.75">
      <c r="A2013"/>
    </row>
    <row r="2014" spans="1:8" ht="16.5">
      <c r="A2014" s="10" t="s">
        <v>92</v>
      </c>
    </row>
    <row r="2015" spans="1:8" ht="16.5">
      <c r="A2015" s="11" t="s">
        <v>93</v>
      </c>
    </row>
    <row r="2016" spans="1:8" ht="15.75">
      <c r="A2016" s="12" t="s">
        <v>91</v>
      </c>
    </row>
    <row r="2017" spans="1:1" ht="15.75">
      <c r="A2017"/>
    </row>
    <row r="2018" spans="1:1" ht="15.75">
      <c r="A2018"/>
    </row>
  </sheetData>
  <autoFilter ref="A8:S2001" xr:uid="{00000000-0009-0000-0000-000009000000}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L789"/>
  <sheetViews>
    <sheetView topLeftCell="A21" workbookViewId="0">
      <selection activeCell="I21" sqref="I21"/>
    </sheetView>
  </sheetViews>
  <sheetFormatPr defaultColWidth="9.125" defaultRowHeight="13.5"/>
  <cols>
    <col min="1" max="2" width="9.125" style="4"/>
    <col min="3" max="3" width="12.75" style="4" customWidth="1"/>
    <col min="4" max="4" width="9.125" style="4"/>
    <col min="5" max="5" width="15.375" style="4" bestFit="1" customWidth="1"/>
    <col min="6" max="6" width="15.375" style="4" customWidth="1"/>
    <col min="7" max="7" width="13.125" style="4" customWidth="1"/>
    <col min="8" max="8" width="11.75" style="4" customWidth="1"/>
    <col min="9" max="9" width="11.125" style="4" customWidth="1"/>
    <col min="10" max="10" width="11.75" style="4" customWidth="1"/>
    <col min="11" max="11" width="12.375" style="4" customWidth="1"/>
    <col min="12" max="12" width="12.125" style="4" customWidth="1"/>
    <col min="13" max="13" width="9.125" style="4"/>
    <col min="14" max="14" width="14.125" style="4" customWidth="1"/>
    <col min="15" max="15" width="9.125" style="4"/>
    <col min="16" max="16" width="11.125" style="4" customWidth="1"/>
    <col min="17" max="17" width="19.375" style="4" customWidth="1"/>
    <col min="18" max="18" width="9.125" style="4"/>
    <col min="19" max="19" width="14" style="4" customWidth="1"/>
    <col min="20" max="16384" width="9.125" style="4"/>
  </cols>
  <sheetData>
    <row r="1" spans="1:12" s="1" customFormat="1"/>
    <row r="2" spans="1:12" s="1" customFormat="1"/>
    <row r="3" spans="1:12" s="1" customFormat="1"/>
    <row r="4" spans="1:12" s="1" customFormat="1"/>
    <row r="5" spans="1:12" ht="15.75">
      <c r="A5" s="2" t="s">
        <v>58</v>
      </c>
      <c r="B5" s="3" t="s">
        <v>94</v>
      </c>
      <c r="C5" s="7"/>
    </row>
    <row r="6" spans="1:12" ht="30">
      <c r="A6" s="2" t="s">
        <v>60</v>
      </c>
      <c r="B6" s="5" t="s">
        <v>61</v>
      </c>
      <c r="L6" s="6"/>
    </row>
    <row r="8" spans="1:12" ht="60">
      <c r="A8" s="2" t="s">
        <v>62</v>
      </c>
      <c r="B8" s="2" t="s">
        <v>96</v>
      </c>
      <c r="C8" s="2" t="s">
        <v>63</v>
      </c>
      <c r="D8" s="2" t="s">
        <v>12</v>
      </c>
      <c r="E8" s="2" t="s">
        <v>4053</v>
      </c>
      <c r="F8" s="2" t="s">
        <v>4054</v>
      </c>
      <c r="G8" s="4" t="s">
        <v>52</v>
      </c>
    </row>
    <row r="9" spans="1:12" ht="15.75" hidden="1">
      <c r="B9" t="s">
        <v>101</v>
      </c>
      <c r="C9" t="s">
        <v>102</v>
      </c>
      <c r="D9" t="s">
        <v>103</v>
      </c>
      <c r="E9" t="s">
        <v>70</v>
      </c>
      <c r="F9" t="s">
        <v>71</v>
      </c>
    </row>
    <row r="10" spans="1:12" ht="15.75">
      <c r="A10" s="13">
        <v>689</v>
      </c>
      <c r="B10" s="3" t="s">
        <v>850</v>
      </c>
      <c r="C10" s="3" t="s">
        <v>851</v>
      </c>
      <c r="D10" s="3" t="s">
        <v>13</v>
      </c>
      <c r="E10" s="13">
        <v>1275880000</v>
      </c>
      <c r="F10" s="13">
        <v>27200000</v>
      </c>
      <c r="G10" s="15">
        <f t="shared" ref="G10:G73" si="0">E10-F10</f>
        <v>1248680000</v>
      </c>
    </row>
    <row r="11" spans="1:12" ht="15.75">
      <c r="A11" s="13">
        <v>663</v>
      </c>
      <c r="B11" s="3" t="s">
        <v>2094</v>
      </c>
      <c r="C11" s="3" t="s">
        <v>2095</v>
      </c>
      <c r="D11" s="3" t="s">
        <v>13</v>
      </c>
      <c r="E11" s="13">
        <v>522610000</v>
      </c>
      <c r="F11" s="13">
        <v>0</v>
      </c>
      <c r="G11" s="15">
        <f t="shared" si="0"/>
        <v>522610000</v>
      </c>
    </row>
    <row r="12" spans="1:12" ht="15.75">
      <c r="A12" s="13">
        <v>696</v>
      </c>
      <c r="B12" s="3" t="s">
        <v>1833</v>
      </c>
      <c r="C12" s="3" t="s">
        <v>1834</v>
      </c>
      <c r="D12" s="3" t="s">
        <v>13</v>
      </c>
      <c r="E12" s="13">
        <v>479800000</v>
      </c>
      <c r="F12" s="13">
        <v>1600000</v>
      </c>
      <c r="G12" s="15">
        <f t="shared" si="0"/>
        <v>478200000</v>
      </c>
    </row>
    <row r="13" spans="1:12" ht="15.75">
      <c r="A13" s="13">
        <v>726</v>
      </c>
      <c r="B13" s="3" t="s">
        <v>1835</v>
      </c>
      <c r="C13" s="3" t="s">
        <v>1836</v>
      </c>
      <c r="D13" s="3" t="s">
        <v>13</v>
      </c>
      <c r="E13" s="13">
        <v>148600000</v>
      </c>
      <c r="F13" s="13">
        <v>0</v>
      </c>
      <c r="G13" s="15">
        <f t="shared" si="0"/>
        <v>148600000</v>
      </c>
    </row>
    <row r="14" spans="1:12" ht="15.75">
      <c r="A14" s="13">
        <v>563</v>
      </c>
      <c r="B14" s="3" t="s">
        <v>1958</v>
      </c>
      <c r="C14" s="3" t="s">
        <v>1959</v>
      </c>
      <c r="D14" s="3" t="s">
        <v>13</v>
      </c>
      <c r="E14" s="13">
        <v>129350000</v>
      </c>
      <c r="F14" s="13">
        <v>0</v>
      </c>
      <c r="G14" s="15">
        <f t="shared" si="0"/>
        <v>129350000</v>
      </c>
    </row>
    <row r="15" spans="1:12" ht="15.75">
      <c r="A15" s="13">
        <v>658</v>
      </c>
      <c r="B15" s="3" t="s">
        <v>15</v>
      </c>
      <c r="C15" s="3" t="s">
        <v>773</v>
      </c>
      <c r="D15" s="3" t="s">
        <v>13</v>
      </c>
      <c r="E15" s="13">
        <v>183050000</v>
      </c>
      <c r="F15" s="13">
        <v>65320000</v>
      </c>
      <c r="G15" s="15">
        <f t="shared" si="0"/>
        <v>117730000</v>
      </c>
    </row>
    <row r="16" spans="1:12" ht="15.75">
      <c r="A16" s="13">
        <v>668</v>
      </c>
      <c r="B16" s="3" t="s">
        <v>1672</v>
      </c>
      <c r="C16" s="3" t="s">
        <v>1673</v>
      </c>
      <c r="D16" s="3" t="s">
        <v>13</v>
      </c>
      <c r="E16" s="13">
        <v>70320000</v>
      </c>
      <c r="F16" s="13">
        <v>760000</v>
      </c>
      <c r="G16" s="15">
        <f t="shared" si="0"/>
        <v>69560000</v>
      </c>
    </row>
    <row r="17" spans="1:7" ht="15.75">
      <c r="A17" s="13">
        <v>469</v>
      </c>
      <c r="B17" s="3" t="s">
        <v>1811</v>
      </c>
      <c r="C17" s="3" t="s">
        <v>1812</v>
      </c>
      <c r="D17" s="3" t="s">
        <v>13</v>
      </c>
      <c r="E17" s="13">
        <v>57890000</v>
      </c>
      <c r="F17" s="13">
        <v>31590000</v>
      </c>
      <c r="G17" s="15">
        <f t="shared" si="0"/>
        <v>26300000</v>
      </c>
    </row>
    <row r="18" spans="1:7" ht="15.75">
      <c r="A18" s="13">
        <v>730</v>
      </c>
      <c r="B18" s="3" t="s">
        <v>2110</v>
      </c>
      <c r="C18" s="3" t="s">
        <v>2111</v>
      </c>
      <c r="D18" s="3" t="s">
        <v>13</v>
      </c>
      <c r="E18" s="13">
        <v>19250000</v>
      </c>
      <c r="F18" s="13">
        <v>0</v>
      </c>
      <c r="G18" s="15">
        <f t="shared" si="0"/>
        <v>19250000</v>
      </c>
    </row>
    <row r="19" spans="1:7" ht="15.75">
      <c r="A19" s="13">
        <v>535</v>
      </c>
      <c r="B19" s="3" t="s">
        <v>1954</v>
      </c>
      <c r="C19" s="3" t="s">
        <v>1955</v>
      </c>
      <c r="D19" s="3" t="s">
        <v>13</v>
      </c>
      <c r="E19" s="13">
        <v>16810000</v>
      </c>
      <c r="F19" s="13">
        <v>570000</v>
      </c>
      <c r="G19" s="15">
        <f t="shared" si="0"/>
        <v>16240000</v>
      </c>
    </row>
    <row r="20" spans="1:7" ht="15.75">
      <c r="A20" s="13">
        <v>602</v>
      </c>
      <c r="B20" s="3" t="s">
        <v>1819</v>
      </c>
      <c r="C20" s="3" t="s">
        <v>1820</v>
      </c>
      <c r="D20" s="3" t="s">
        <v>13</v>
      </c>
      <c r="E20" s="13">
        <v>15000000</v>
      </c>
      <c r="F20" s="13">
        <v>0</v>
      </c>
      <c r="G20" s="15">
        <f t="shared" si="0"/>
        <v>15000000</v>
      </c>
    </row>
    <row r="21" spans="1:7" ht="15.75">
      <c r="A21" s="13">
        <v>574</v>
      </c>
      <c r="B21" s="3" t="s">
        <v>617</v>
      </c>
      <c r="C21" s="3" t="s">
        <v>618</v>
      </c>
      <c r="D21" s="3" t="s">
        <v>13</v>
      </c>
      <c r="E21" s="13">
        <v>11570000</v>
      </c>
      <c r="F21" s="13">
        <v>0</v>
      </c>
      <c r="G21" s="15">
        <f t="shared" si="0"/>
        <v>11570000</v>
      </c>
    </row>
    <row r="22" spans="1:7" ht="15.75">
      <c r="A22" s="13">
        <v>483</v>
      </c>
      <c r="B22" s="3" t="s">
        <v>2287</v>
      </c>
      <c r="C22" s="3" t="s">
        <v>2288</v>
      </c>
      <c r="D22" s="3" t="s">
        <v>13</v>
      </c>
      <c r="E22" s="13">
        <v>9600000</v>
      </c>
      <c r="F22" s="13">
        <v>0</v>
      </c>
      <c r="G22" s="15">
        <f t="shared" si="0"/>
        <v>9600000</v>
      </c>
    </row>
    <row r="23" spans="1:7" ht="15.75">
      <c r="A23" s="13">
        <v>398</v>
      </c>
      <c r="B23" s="3" t="s">
        <v>1912</v>
      </c>
      <c r="C23" s="3" t="s">
        <v>1913</v>
      </c>
      <c r="D23" s="3" t="s">
        <v>13</v>
      </c>
      <c r="E23" s="13">
        <v>8750000</v>
      </c>
      <c r="F23" s="13">
        <v>0</v>
      </c>
      <c r="G23" s="15">
        <f t="shared" si="0"/>
        <v>8750000</v>
      </c>
    </row>
    <row r="24" spans="1:7" ht="15.75">
      <c r="A24" s="13">
        <v>745</v>
      </c>
      <c r="B24" s="3" t="s">
        <v>2114</v>
      </c>
      <c r="C24" s="3" t="s">
        <v>2115</v>
      </c>
      <c r="D24" s="3" t="s">
        <v>13</v>
      </c>
      <c r="E24" s="13">
        <v>6890000</v>
      </c>
      <c r="F24" s="13">
        <v>2260000</v>
      </c>
      <c r="G24" s="15">
        <f t="shared" si="0"/>
        <v>4630000</v>
      </c>
    </row>
    <row r="25" spans="1:7" ht="15.75">
      <c r="A25" s="13">
        <v>594</v>
      </c>
      <c r="B25" s="3" t="s">
        <v>2034</v>
      </c>
      <c r="C25" s="3" t="s">
        <v>2035</v>
      </c>
      <c r="D25" s="3" t="s">
        <v>13</v>
      </c>
      <c r="E25" s="13">
        <v>2880000</v>
      </c>
      <c r="F25" s="13">
        <v>0</v>
      </c>
      <c r="G25" s="15">
        <f t="shared" si="0"/>
        <v>2880000</v>
      </c>
    </row>
    <row r="26" spans="1:7" ht="15.75">
      <c r="A26" s="13">
        <v>550</v>
      </c>
      <c r="B26" s="3" t="s">
        <v>1924</v>
      </c>
      <c r="C26" s="3" t="s">
        <v>1925</v>
      </c>
      <c r="D26" s="3" t="s">
        <v>13</v>
      </c>
      <c r="E26" s="13">
        <v>2010000</v>
      </c>
      <c r="F26" s="13">
        <v>0</v>
      </c>
      <c r="G26" s="15">
        <f t="shared" si="0"/>
        <v>2010000</v>
      </c>
    </row>
    <row r="27" spans="1:7" ht="15.75">
      <c r="A27" s="13">
        <v>545</v>
      </c>
      <c r="B27" s="3" t="s">
        <v>2257</v>
      </c>
      <c r="C27" s="3" t="s">
        <v>2258</v>
      </c>
      <c r="D27" s="3" t="s">
        <v>13</v>
      </c>
      <c r="E27" s="13">
        <v>1710000</v>
      </c>
      <c r="F27" s="13">
        <v>0</v>
      </c>
      <c r="G27" s="15">
        <f t="shared" si="0"/>
        <v>1710000</v>
      </c>
    </row>
    <row r="28" spans="1:7" ht="15.75">
      <c r="A28" s="13">
        <v>482</v>
      </c>
      <c r="B28" s="3" t="s">
        <v>2253</v>
      </c>
      <c r="C28" s="3" t="s">
        <v>2254</v>
      </c>
      <c r="D28" s="3" t="s">
        <v>13</v>
      </c>
      <c r="E28" s="13">
        <v>1330000</v>
      </c>
      <c r="F28" s="13">
        <v>0</v>
      </c>
      <c r="G28" s="15">
        <f t="shared" si="0"/>
        <v>1330000</v>
      </c>
    </row>
    <row r="29" spans="1:7" ht="15.75">
      <c r="A29" s="13">
        <v>560</v>
      </c>
      <c r="B29" s="3" t="s">
        <v>1896</v>
      </c>
      <c r="C29" s="3" t="s">
        <v>1897</v>
      </c>
      <c r="D29" s="3" t="s">
        <v>13</v>
      </c>
      <c r="E29" s="13">
        <v>600000</v>
      </c>
      <c r="F29" s="13">
        <v>0</v>
      </c>
      <c r="G29" s="15">
        <f t="shared" si="0"/>
        <v>600000</v>
      </c>
    </row>
    <row r="30" spans="1:7" ht="15.75">
      <c r="A30" s="13">
        <v>704</v>
      </c>
      <c r="B30" s="3" t="s">
        <v>1906</v>
      </c>
      <c r="C30" s="3" t="s">
        <v>1907</v>
      </c>
      <c r="D30" s="3" t="s">
        <v>13</v>
      </c>
      <c r="E30" s="13">
        <v>5150000</v>
      </c>
      <c r="F30" s="13">
        <v>4640000</v>
      </c>
      <c r="G30" s="15">
        <f t="shared" si="0"/>
        <v>510000</v>
      </c>
    </row>
    <row r="31" spans="1:7" ht="15.75">
      <c r="A31" s="13">
        <v>599</v>
      </c>
      <c r="B31" s="3" t="s">
        <v>2226</v>
      </c>
      <c r="C31" s="3" t="s">
        <v>2227</v>
      </c>
      <c r="D31" s="3" t="s">
        <v>13</v>
      </c>
      <c r="E31" s="13">
        <v>5350000</v>
      </c>
      <c r="F31" s="13">
        <v>5010000</v>
      </c>
      <c r="G31" s="15">
        <f t="shared" si="0"/>
        <v>340000</v>
      </c>
    </row>
    <row r="32" spans="1:7" ht="15.75">
      <c r="A32" s="13">
        <v>403</v>
      </c>
      <c r="B32" s="3" t="s">
        <v>160</v>
      </c>
      <c r="C32" s="3" t="s">
        <v>161</v>
      </c>
      <c r="D32" s="3" t="s">
        <v>13</v>
      </c>
      <c r="E32" s="13">
        <v>240000</v>
      </c>
      <c r="F32" s="13">
        <v>0</v>
      </c>
      <c r="G32" s="15">
        <f t="shared" si="0"/>
        <v>240000</v>
      </c>
    </row>
    <row r="33" spans="1:7" ht="15.75">
      <c r="A33" s="13">
        <v>740</v>
      </c>
      <c r="B33" s="3" t="s">
        <v>959</v>
      </c>
      <c r="C33" s="3" t="s">
        <v>960</v>
      </c>
      <c r="D33" s="3" t="s">
        <v>13</v>
      </c>
      <c r="E33" s="13">
        <v>240000</v>
      </c>
      <c r="F33" s="13">
        <v>0</v>
      </c>
      <c r="G33" s="15">
        <f t="shared" si="0"/>
        <v>240000</v>
      </c>
    </row>
    <row r="34" spans="1:7" ht="15.75">
      <c r="A34" s="13">
        <v>625</v>
      </c>
      <c r="B34" s="3" t="s">
        <v>1684</v>
      </c>
      <c r="C34" s="3" t="s">
        <v>1685</v>
      </c>
      <c r="D34" s="3" t="s">
        <v>13</v>
      </c>
      <c r="E34" s="13">
        <v>100000</v>
      </c>
      <c r="F34" s="13">
        <v>90000</v>
      </c>
      <c r="G34" s="15">
        <f t="shared" si="0"/>
        <v>10000</v>
      </c>
    </row>
    <row r="35" spans="1:7" ht="15.75">
      <c r="A35" s="13">
        <v>1</v>
      </c>
      <c r="B35" s="3" t="s">
        <v>1610</v>
      </c>
      <c r="C35" s="3" t="s">
        <v>1611</v>
      </c>
      <c r="D35" s="3" t="s">
        <v>131</v>
      </c>
      <c r="E35" s="13">
        <v>0</v>
      </c>
      <c r="F35" s="13">
        <v>0</v>
      </c>
      <c r="G35" s="15">
        <f t="shared" si="0"/>
        <v>0</v>
      </c>
    </row>
    <row r="36" spans="1:7" ht="15.75">
      <c r="A36" s="13">
        <v>2</v>
      </c>
      <c r="B36" s="3" t="s">
        <v>1554</v>
      </c>
      <c r="C36" s="3" t="s">
        <v>1555</v>
      </c>
      <c r="D36" s="3" t="s">
        <v>131</v>
      </c>
      <c r="E36" s="13">
        <v>0</v>
      </c>
      <c r="F36" s="13">
        <v>0</v>
      </c>
      <c r="G36" s="15">
        <f t="shared" si="0"/>
        <v>0</v>
      </c>
    </row>
    <row r="37" spans="1:7" ht="15.75">
      <c r="A37" s="13">
        <v>3</v>
      </c>
      <c r="B37" s="3" t="s">
        <v>1455</v>
      </c>
      <c r="C37" s="3" t="s">
        <v>1456</v>
      </c>
      <c r="D37" s="3" t="s">
        <v>131</v>
      </c>
      <c r="E37" s="13"/>
      <c r="F37" s="13"/>
      <c r="G37" s="15">
        <f t="shared" si="0"/>
        <v>0</v>
      </c>
    </row>
    <row r="38" spans="1:7" ht="15.75">
      <c r="A38" s="13">
        <v>4</v>
      </c>
      <c r="B38" s="3" t="s">
        <v>1612</v>
      </c>
      <c r="C38" s="3" t="s">
        <v>1613</v>
      </c>
      <c r="D38" s="3" t="s">
        <v>131</v>
      </c>
      <c r="E38" s="13"/>
      <c r="F38" s="13"/>
      <c r="G38" s="15">
        <f t="shared" si="0"/>
        <v>0</v>
      </c>
    </row>
    <row r="39" spans="1:7" ht="15.75">
      <c r="A39" s="13">
        <v>5</v>
      </c>
      <c r="B39" s="3" t="s">
        <v>1268</v>
      </c>
      <c r="C39" s="3" t="s">
        <v>1269</v>
      </c>
      <c r="D39" s="3" t="s">
        <v>131</v>
      </c>
      <c r="E39" s="13">
        <v>0</v>
      </c>
      <c r="F39" s="13">
        <v>0</v>
      </c>
      <c r="G39" s="15">
        <f t="shared" si="0"/>
        <v>0</v>
      </c>
    </row>
    <row r="40" spans="1:7" ht="15.75">
      <c r="A40" s="13">
        <v>6</v>
      </c>
      <c r="B40" s="3" t="s">
        <v>1614</v>
      </c>
      <c r="C40" s="3" t="s">
        <v>1615</v>
      </c>
      <c r="D40" s="3" t="s">
        <v>131</v>
      </c>
      <c r="E40" s="13">
        <v>0</v>
      </c>
      <c r="F40" s="13">
        <v>0</v>
      </c>
      <c r="G40" s="15">
        <f t="shared" si="0"/>
        <v>0</v>
      </c>
    </row>
    <row r="41" spans="1:7" ht="15.75">
      <c r="A41" s="13">
        <v>7</v>
      </c>
      <c r="B41" s="3" t="s">
        <v>1213</v>
      </c>
      <c r="C41" s="3" t="s">
        <v>1214</v>
      </c>
      <c r="D41" s="3" t="s">
        <v>131</v>
      </c>
      <c r="E41" s="13">
        <v>0</v>
      </c>
      <c r="F41" s="13">
        <v>0</v>
      </c>
      <c r="G41" s="15">
        <f t="shared" si="0"/>
        <v>0</v>
      </c>
    </row>
    <row r="42" spans="1:7" ht="15.75">
      <c r="A42" s="13">
        <v>8</v>
      </c>
      <c r="B42" s="3" t="s">
        <v>1516</v>
      </c>
      <c r="C42" s="3" t="s">
        <v>1517</v>
      </c>
      <c r="D42" s="3" t="s">
        <v>131</v>
      </c>
      <c r="E42" s="13">
        <v>0</v>
      </c>
      <c r="F42" s="13">
        <v>0</v>
      </c>
      <c r="G42" s="15">
        <f t="shared" si="0"/>
        <v>0</v>
      </c>
    </row>
    <row r="43" spans="1:7" ht="15.75">
      <c r="A43" s="13">
        <v>9</v>
      </c>
      <c r="B43" s="3" t="s">
        <v>129</v>
      </c>
      <c r="C43" s="3" t="s">
        <v>130</v>
      </c>
      <c r="D43" s="3" t="s">
        <v>131</v>
      </c>
      <c r="E43" s="13">
        <v>0</v>
      </c>
      <c r="F43" s="13">
        <v>0</v>
      </c>
      <c r="G43" s="15">
        <f t="shared" si="0"/>
        <v>0</v>
      </c>
    </row>
    <row r="44" spans="1:7" ht="15.75">
      <c r="A44" s="13">
        <v>10</v>
      </c>
      <c r="B44" s="3" t="s">
        <v>1063</v>
      </c>
      <c r="C44" s="3" t="s">
        <v>1064</v>
      </c>
      <c r="D44" s="3" t="s">
        <v>131</v>
      </c>
      <c r="E44" s="13">
        <v>0</v>
      </c>
      <c r="F44" s="13">
        <v>0</v>
      </c>
      <c r="G44" s="15">
        <f t="shared" si="0"/>
        <v>0</v>
      </c>
    </row>
    <row r="45" spans="1:7" ht="15.75">
      <c r="A45" s="13">
        <v>11</v>
      </c>
      <c r="B45" s="3" t="s">
        <v>132</v>
      </c>
      <c r="C45" s="3" t="s">
        <v>133</v>
      </c>
      <c r="D45" s="3" t="s">
        <v>131</v>
      </c>
      <c r="E45" s="13">
        <v>0</v>
      </c>
      <c r="F45" s="13">
        <v>0</v>
      </c>
      <c r="G45" s="15">
        <f t="shared" si="0"/>
        <v>0</v>
      </c>
    </row>
    <row r="46" spans="1:7" ht="15.75">
      <c r="A46" s="13">
        <v>12</v>
      </c>
      <c r="B46" s="3" t="s">
        <v>138</v>
      </c>
      <c r="C46" s="3" t="s">
        <v>139</v>
      </c>
      <c r="D46" s="3" t="s">
        <v>131</v>
      </c>
      <c r="E46" s="13">
        <v>0</v>
      </c>
      <c r="F46" s="13">
        <v>0</v>
      </c>
      <c r="G46" s="15">
        <f t="shared" si="0"/>
        <v>0</v>
      </c>
    </row>
    <row r="47" spans="1:7" ht="15.75">
      <c r="A47" s="13">
        <v>13</v>
      </c>
      <c r="B47" s="3" t="s">
        <v>1383</v>
      </c>
      <c r="C47" s="3" t="s">
        <v>1384</v>
      </c>
      <c r="D47" s="3" t="s">
        <v>131</v>
      </c>
      <c r="E47" s="13">
        <v>0</v>
      </c>
      <c r="F47" s="13">
        <v>0</v>
      </c>
      <c r="G47" s="15">
        <f t="shared" si="0"/>
        <v>0</v>
      </c>
    </row>
    <row r="48" spans="1:7" ht="15.75">
      <c r="A48" s="13">
        <v>14</v>
      </c>
      <c r="B48" s="3" t="s">
        <v>1616</v>
      </c>
      <c r="C48" s="3" t="s">
        <v>1617</v>
      </c>
      <c r="D48" s="3" t="s">
        <v>131</v>
      </c>
      <c r="E48" s="13">
        <v>0</v>
      </c>
      <c r="F48" s="13">
        <v>0</v>
      </c>
      <c r="G48" s="15">
        <f t="shared" si="0"/>
        <v>0</v>
      </c>
    </row>
    <row r="49" spans="1:7" ht="15.75">
      <c r="A49" s="13">
        <v>15</v>
      </c>
      <c r="B49" s="3" t="s">
        <v>148</v>
      </c>
      <c r="C49" s="3" t="s">
        <v>149</v>
      </c>
      <c r="D49" s="3" t="s">
        <v>131</v>
      </c>
      <c r="E49" s="13">
        <v>0</v>
      </c>
      <c r="F49" s="13">
        <v>0</v>
      </c>
      <c r="G49" s="15">
        <f t="shared" si="0"/>
        <v>0</v>
      </c>
    </row>
    <row r="50" spans="1:7" ht="15.75">
      <c r="A50" s="13">
        <v>16</v>
      </c>
      <c r="B50" s="3" t="s">
        <v>1048</v>
      </c>
      <c r="C50" s="3" t="s">
        <v>1049</v>
      </c>
      <c r="D50" s="3" t="s">
        <v>131</v>
      </c>
      <c r="E50" s="13"/>
      <c r="F50" s="13"/>
      <c r="G50" s="15">
        <f t="shared" si="0"/>
        <v>0</v>
      </c>
    </row>
    <row r="51" spans="1:7" ht="15.75">
      <c r="A51" s="13">
        <v>17</v>
      </c>
      <c r="B51" s="3" t="s">
        <v>1297</v>
      </c>
      <c r="C51" s="3" t="s">
        <v>1298</v>
      </c>
      <c r="D51" s="3" t="s">
        <v>131</v>
      </c>
      <c r="E51" s="13">
        <v>0</v>
      </c>
      <c r="F51" s="13">
        <v>0</v>
      </c>
      <c r="G51" s="15">
        <f t="shared" si="0"/>
        <v>0</v>
      </c>
    </row>
    <row r="52" spans="1:7" ht="15.75">
      <c r="A52" s="13">
        <v>18</v>
      </c>
      <c r="B52" s="3" t="s">
        <v>1556</v>
      </c>
      <c r="C52" s="3" t="s">
        <v>1557</v>
      </c>
      <c r="D52" s="3" t="s">
        <v>131</v>
      </c>
      <c r="E52" s="13">
        <v>0</v>
      </c>
      <c r="F52" s="13">
        <v>0</v>
      </c>
      <c r="G52" s="15">
        <f t="shared" si="0"/>
        <v>0</v>
      </c>
    </row>
    <row r="53" spans="1:7" ht="15.75">
      <c r="A53" s="13">
        <v>19</v>
      </c>
      <c r="B53" s="3" t="s">
        <v>1469</v>
      </c>
      <c r="C53" s="3" t="s">
        <v>1470</v>
      </c>
      <c r="D53" s="3" t="s">
        <v>131</v>
      </c>
      <c r="E53" s="13">
        <v>0</v>
      </c>
      <c r="F53" s="13">
        <v>0</v>
      </c>
      <c r="G53" s="15">
        <f t="shared" si="0"/>
        <v>0</v>
      </c>
    </row>
    <row r="54" spans="1:7" ht="15.75">
      <c r="A54" s="13">
        <v>20</v>
      </c>
      <c r="B54" s="3" t="s">
        <v>1618</v>
      </c>
      <c r="C54" s="3" t="s">
        <v>1619</v>
      </c>
      <c r="D54" s="3" t="s">
        <v>131</v>
      </c>
      <c r="E54" s="13">
        <v>0</v>
      </c>
      <c r="F54" s="13">
        <v>0</v>
      </c>
      <c r="G54" s="15">
        <f t="shared" si="0"/>
        <v>0</v>
      </c>
    </row>
    <row r="55" spans="1:7" ht="15.75">
      <c r="A55" s="13">
        <v>21</v>
      </c>
      <c r="B55" s="3" t="s">
        <v>1588</v>
      </c>
      <c r="C55" s="3" t="s">
        <v>1589</v>
      </c>
      <c r="D55" s="3" t="s">
        <v>131</v>
      </c>
      <c r="E55" s="13"/>
      <c r="F55" s="13"/>
      <c r="G55" s="15">
        <f t="shared" si="0"/>
        <v>0</v>
      </c>
    </row>
    <row r="56" spans="1:7" ht="15.75">
      <c r="A56" s="13">
        <v>22</v>
      </c>
      <c r="B56" s="3" t="s">
        <v>1238</v>
      </c>
      <c r="C56" s="3" t="s">
        <v>1239</v>
      </c>
      <c r="D56" s="3" t="s">
        <v>131</v>
      </c>
      <c r="E56" s="13">
        <v>0</v>
      </c>
      <c r="F56" s="13">
        <v>0</v>
      </c>
      <c r="G56" s="15">
        <f t="shared" si="0"/>
        <v>0</v>
      </c>
    </row>
    <row r="57" spans="1:7" ht="15.75">
      <c r="A57" s="13">
        <v>23</v>
      </c>
      <c r="B57" s="3" t="s">
        <v>1194</v>
      </c>
      <c r="C57" s="3" t="s">
        <v>1195</v>
      </c>
      <c r="D57" s="3" t="s">
        <v>131</v>
      </c>
      <c r="E57" s="13">
        <v>0</v>
      </c>
      <c r="F57" s="13">
        <v>0</v>
      </c>
      <c r="G57" s="15">
        <f t="shared" si="0"/>
        <v>0</v>
      </c>
    </row>
    <row r="58" spans="1:7" ht="15.75">
      <c r="A58" s="13">
        <v>24</v>
      </c>
      <c r="B58" s="3" t="s">
        <v>166</v>
      </c>
      <c r="C58" s="3" t="s">
        <v>167</v>
      </c>
      <c r="D58" s="3" t="s">
        <v>131</v>
      </c>
      <c r="E58" s="13">
        <v>0</v>
      </c>
      <c r="F58" s="13">
        <v>0</v>
      </c>
      <c r="G58" s="15">
        <f t="shared" si="0"/>
        <v>0</v>
      </c>
    </row>
    <row r="59" spans="1:7" ht="15.75">
      <c r="A59" s="13">
        <v>25</v>
      </c>
      <c r="B59" s="3" t="s">
        <v>1359</v>
      </c>
      <c r="C59" s="3" t="s">
        <v>1360</v>
      </c>
      <c r="D59" s="3" t="s">
        <v>131</v>
      </c>
      <c r="E59" s="13">
        <v>0</v>
      </c>
      <c r="F59" s="13">
        <v>0</v>
      </c>
      <c r="G59" s="15">
        <f t="shared" si="0"/>
        <v>0</v>
      </c>
    </row>
    <row r="60" spans="1:7" ht="15.75">
      <c r="A60" s="13">
        <v>26</v>
      </c>
      <c r="B60" s="3" t="s">
        <v>1620</v>
      </c>
      <c r="C60" s="3" t="s">
        <v>1621</v>
      </c>
      <c r="D60" s="3" t="s">
        <v>131</v>
      </c>
      <c r="E60" s="13">
        <v>0</v>
      </c>
      <c r="F60" s="13">
        <v>0</v>
      </c>
      <c r="G60" s="15">
        <f t="shared" si="0"/>
        <v>0</v>
      </c>
    </row>
    <row r="61" spans="1:7" ht="15.75">
      <c r="A61" s="13">
        <v>27</v>
      </c>
      <c r="B61" s="3" t="s">
        <v>172</v>
      </c>
      <c r="C61" s="3" t="s">
        <v>173</v>
      </c>
      <c r="D61" s="3" t="s">
        <v>131</v>
      </c>
      <c r="E61" s="13">
        <v>0</v>
      </c>
      <c r="F61" s="13">
        <v>0</v>
      </c>
      <c r="G61" s="15">
        <f t="shared" si="0"/>
        <v>0</v>
      </c>
    </row>
    <row r="62" spans="1:7" ht="15.75">
      <c r="A62" s="13">
        <v>28</v>
      </c>
      <c r="B62" s="3" t="s">
        <v>3</v>
      </c>
      <c r="C62" s="3" t="s">
        <v>1171</v>
      </c>
      <c r="D62" s="3" t="s">
        <v>131</v>
      </c>
      <c r="E62" s="13">
        <v>0</v>
      </c>
      <c r="F62" s="13">
        <v>0</v>
      </c>
      <c r="G62" s="15">
        <f t="shared" si="0"/>
        <v>0</v>
      </c>
    </row>
    <row r="63" spans="1:7" ht="15.75">
      <c r="A63" s="13">
        <v>29</v>
      </c>
      <c r="B63" s="3" t="s">
        <v>1299</v>
      </c>
      <c r="C63" s="3" t="s">
        <v>1300</v>
      </c>
      <c r="D63" s="3" t="s">
        <v>131</v>
      </c>
      <c r="E63" s="13">
        <v>0</v>
      </c>
      <c r="F63" s="13">
        <v>0</v>
      </c>
      <c r="G63" s="15">
        <f t="shared" si="0"/>
        <v>0</v>
      </c>
    </row>
    <row r="64" spans="1:7" ht="15.75">
      <c r="A64" s="13">
        <v>30</v>
      </c>
      <c r="B64" s="3" t="s">
        <v>192</v>
      </c>
      <c r="C64" s="3" t="s">
        <v>193</v>
      </c>
      <c r="D64" s="3" t="s">
        <v>131</v>
      </c>
      <c r="E64" s="13">
        <v>0</v>
      </c>
      <c r="F64" s="13">
        <v>0</v>
      </c>
      <c r="G64" s="15">
        <f t="shared" si="0"/>
        <v>0</v>
      </c>
    </row>
    <row r="65" spans="1:7" ht="15.75">
      <c r="A65" s="13">
        <v>31</v>
      </c>
      <c r="B65" s="3" t="s">
        <v>1483</v>
      </c>
      <c r="C65" s="3" t="s">
        <v>1484</v>
      </c>
      <c r="D65" s="3" t="s">
        <v>131</v>
      </c>
      <c r="E65" s="13">
        <v>0</v>
      </c>
      <c r="F65" s="13">
        <v>0</v>
      </c>
      <c r="G65" s="15">
        <f t="shared" si="0"/>
        <v>0</v>
      </c>
    </row>
    <row r="66" spans="1:7" ht="15.75">
      <c r="A66" s="13">
        <v>32</v>
      </c>
      <c r="B66" s="3" t="s">
        <v>1433</v>
      </c>
      <c r="C66" s="3" t="s">
        <v>1434</v>
      </c>
      <c r="D66" s="3" t="s">
        <v>131</v>
      </c>
      <c r="E66" s="13">
        <v>0</v>
      </c>
      <c r="F66" s="13">
        <v>0</v>
      </c>
      <c r="G66" s="15">
        <f t="shared" si="0"/>
        <v>0</v>
      </c>
    </row>
    <row r="67" spans="1:7" ht="15.75">
      <c r="A67" s="13">
        <v>33</v>
      </c>
      <c r="B67" s="3" t="s">
        <v>198</v>
      </c>
      <c r="C67" s="3" t="s">
        <v>199</v>
      </c>
      <c r="D67" s="3" t="s">
        <v>131</v>
      </c>
      <c r="E67" s="13">
        <v>0</v>
      </c>
      <c r="F67" s="13">
        <v>0</v>
      </c>
      <c r="G67" s="15">
        <f t="shared" si="0"/>
        <v>0</v>
      </c>
    </row>
    <row r="68" spans="1:7" ht="15.75">
      <c r="A68" s="13">
        <v>34</v>
      </c>
      <c r="B68" s="3" t="s">
        <v>1590</v>
      </c>
      <c r="C68" s="3" t="s">
        <v>1591</v>
      </c>
      <c r="D68" s="3" t="s">
        <v>131</v>
      </c>
      <c r="E68" s="13">
        <v>0</v>
      </c>
      <c r="F68" s="13">
        <v>0</v>
      </c>
      <c r="G68" s="15">
        <f t="shared" si="0"/>
        <v>0</v>
      </c>
    </row>
    <row r="69" spans="1:7" ht="15.75">
      <c r="A69" s="13">
        <v>35</v>
      </c>
      <c r="B69" s="3" t="s">
        <v>1405</v>
      </c>
      <c r="C69" s="3" t="s">
        <v>1406</v>
      </c>
      <c r="D69" s="3" t="s">
        <v>131</v>
      </c>
      <c r="E69" s="13">
        <v>0</v>
      </c>
      <c r="F69" s="13">
        <v>0</v>
      </c>
      <c r="G69" s="15">
        <f t="shared" si="0"/>
        <v>0</v>
      </c>
    </row>
    <row r="70" spans="1:7" ht="15.75">
      <c r="A70" s="13">
        <v>36</v>
      </c>
      <c r="B70" s="3" t="s">
        <v>212</v>
      </c>
      <c r="C70" s="3" t="s">
        <v>213</v>
      </c>
      <c r="D70" s="3" t="s">
        <v>131</v>
      </c>
      <c r="E70" s="13">
        <v>0</v>
      </c>
      <c r="F70" s="13">
        <v>0</v>
      </c>
      <c r="G70" s="15">
        <f t="shared" si="0"/>
        <v>0</v>
      </c>
    </row>
    <row r="71" spans="1:7" ht="15.75">
      <c r="A71" s="13">
        <v>37</v>
      </c>
      <c r="B71" s="3" t="s">
        <v>1172</v>
      </c>
      <c r="C71" s="3" t="s">
        <v>1173</v>
      </c>
      <c r="D71" s="3" t="s">
        <v>131</v>
      </c>
      <c r="E71" s="13">
        <v>0</v>
      </c>
      <c r="F71" s="13">
        <v>0</v>
      </c>
      <c r="G71" s="15">
        <f t="shared" si="0"/>
        <v>0</v>
      </c>
    </row>
    <row r="72" spans="1:7" ht="15.75">
      <c r="A72" s="13">
        <v>38</v>
      </c>
      <c r="B72" s="3" t="s">
        <v>1065</v>
      </c>
      <c r="C72" s="3" t="s">
        <v>1066</v>
      </c>
      <c r="D72" s="3" t="s">
        <v>131</v>
      </c>
      <c r="E72" s="13">
        <v>0</v>
      </c>
      <c r="F72" s="13">
        <v>0</v>
      </c>
      <c r="G72" s="15">
        <f t="shared" si="0"/>
        <v>0</v>
      </c>
    </row>
    <row r="73" spans="1:7" ht="15.75">
      <c r="A73" s="13">
        <v>39</v>
      </c>
      <c r="B73" s="3" t="s">
        <v>1143</v>
      </c>
      <c r="C73" s="3" t="s">
        <v>1144</v>
      </c>
      <c r="D73" s="3" t="s">
        <v>131</v>
      </c>
      <c r="E73" s="13">
        <v>0</v>
      </c>
      <c r="F73" s="13">
        <v>0</v>
      </c>
      <c r="G73" s="15">
        <f t="shared" si="0"/>
        <v>0</v>
      </c>
    </row>
    <row r="74" spans="1:7" ht="15.75">
      <c r="A74" s="13">
        <v>40</v>
      </c>
      <c r="B74" s="3" t="s">
        <v>1145</v>
      </c>
      <c r="C74" s="3" t="s">
        <v>1146</v>
      </c>
      <c r="D74" s="3" t="s">
        <v>131</v>
      </c>
      <c r="E74" s="13">
        <v>0</v>
      </c>
      <c r="F74" s="13">
        <v>0</v>
      </c>
      <c r="G74" s="15">
        <f t="shared" ref="G74:G137" si="1">E74-F74</f>
        <v>0</v>
      </c>
    </row>
    <row r="75" spans="1:7" ht="15.75">
      <c r="A75" s="13">
        <v>41</v>
      </c>
      <c r="B75" s="3" t="s">
        <v>240</v>
      </c>
      <c r="C75" s="3" t="s">
        <v>241</v>
      </c>
      <c r="D75" s="3" t="s">
        <v>131</v>
      </c>
      <c r="E75" s="13">
        <v>0</v>
      </c>
      <c r="F75" s="13">
        <v>0</v>
      </c>
      <c r="G75" s="15">
        <f t="shared" si="1"/>
        <v>0</v>
      </c>
    </row>
    <row r="76" spans="1:7" ht="15.75">
      <c r="A76" s="13">
        <v>42</v>
      </c>
      <c r="B76" s="3" t="s">
        <v>242</v>
      </c>
      <c r="C76" s="3" t="s">
        <v>243</v>
      </c>
      <c r="D76" s="3" t="s">
        <v>131</v>
      </c>
      <c r="E76" s="13">
        <v>0</v>
      </c>
      <c r="F76" s="13">
        <v>0</v>
      </c>
      <c r="G76" s="15">
        <f t="shared" si="1"/>
        <v>0</v>
      </c>
    </row>
    <row r="77" spans="1:7" ht="15.75">
      <c r="A77" s="13">
        <v>43</v>
      </c>
      <c r="B77" s="3" t="s">
        <v>1196</v>
      </c>
      <c r="C77" s="3" t="s">
        <v>1197</v>
      </c>
      <c r="D77" s="3" t="s">
        <v>131</v>
      </c>
      <c r="E77" s="13">
        <v>0</v>
      </c>
      <c r="F77" s="13">
        <v>0</v>
      </c>
      <c r="G77" s="15">
        <f t="shared" si="1"/>
        <v>0</v>
      </c>
    </row>
    <row r="78" spans="1:7" ht="15.75">
      <c r="A78" s="13">
        <v>44</v>
      </c>
      <c r="B78" s="3" t="s">
        <v>1435</v>
      </c>
      <c r="C78" s="3" t="s">
        <v>1436</v>
      </c>
      <c r="D78" s="3" t="s">
        <v>131</v>
      </c>
      <c r="E78" s="13">
        <v>0</v>
      </c>
      <c r="F78" s="13">
        <v>0</v>
      </c>
      <c r="G78" s="15">
        <f t="shared" si="1"/>
        <v>0</v>
      </c>
    </row>
    <row r="79" spans="1:7" ht="15.75">
      <c r="A79" s="13">
        <v>45</v>
      </c>
      <c r="B79" s="3" t="s">
        <v>1333</v>
      </c>
      <c r="C79" s="3" t="s">
        <v>1334</v>
      </c>
      <c r="D79" s="3" t="s">
        <v>131</v>
      </c>
      <c r="E79" s="13">
        <v>0</v>
      </c>
      <c r="F79" s="13">
        <v>0</v>
      </c>
      <c r="G79" s="15">
        <f t="shared" si="1"/>
        <v>0</v>
      </c>
    </row>
    <row r="80" spans="1:7" ht="15.75">
      <c r="A80" s="13">
        <v>46</v>
      </c>
      <c r="B80" s="3" t="s">
        <v>1385</v>
      </c>
      <c r="C80" s="3" t="s">
        <v>1386</v>
      </c>
      <c r="D80" s="3" t="s">
        <v>131</v>
      </c>
      <c r="E80" s="13">
        <v>0</v>
      </c>
      <c r="F80" s="13">
        <v>0</v>
      </c>
      <c r="G80" s="15">
        <f t="shared" si="1"/>
        <v>0</v>
      </c>
    </row>
    <row r="81" spans="1:7" ht="15.75">
      <c r="A81" s="13">
        <v>47</v>
      </c>
      <c r="B81" s="3" t="s">
        <v>1457</v>
      </c>
      <c r="C81" s="3" t="s">
        <v>1458</v>
      </c>
      <c r="D81" s="3" t="s">
        <v>131</v>
      </c>
      <c r="E81" s="13">
        <v>0</v>
      </c>
      <c r="F81" s="13">
        <v>0</v>
      </c>
      <c r="G81" s="15">
        <f t="shared" si="1"/>
        <v>0</v>
      </c>
    </row>
    <row r="82" spans="1:7" ht="15.75">
      <c r="A82" s="13">
        <v>48</v>
      </c>
      <c r="B82" s="3" t="s">
        <v>1558</v>
      </c>
      <c r="C82" s="3" t="s">
        <v>1559</v>
      </c>
      <c r="D82" s="3" t="s">
        <v>131</v>
      </c>
      <c r="E82" s="13">
        <v>0</v>
      </c>
      <c r="F82" s="13">
        <v>0</v>
      </c>
      <c r="G82" s="15">
        <f t="shared" si="1"/>
        <v>0</v>
      </c>
    </row>
    <row r="83" spans="1:7" ht="15.75">
      <c r="A83" s="13">
        <v>49</v>
      </c>
      <c r="B83" s="3" t="s">
        <v>252</v>
      </c>
      <c r="C83" s="3" t="s">
        <v>253</v>
      </c>
      <c r="D83" s="3" t="s">
        <v>131</v>
      </c>
      <c r="E83" s="13">
        <v>0</v>
      </c>
      <c r="F83" s="13">
        <v>0</v>
      </c>
      <c r="G83" s="15">
        <f t="shared" si="1"/>
        <v>0</v>
      </c>
    </row>
    <row r="84" spans="1:7" ht="15.75">
      <c r="A84" s="13">
        <v>50</v>
      </c>
      <c r="B84" s="3" t="s">
        <v>1592</v>
      </c>
      <c r="C84" s="3" t="s">
        <v>1593</v>
      </c>
      <c r="D84" s="3" t="s">
        <v>131</v>
      </c>
      <c r="E84" s="13">
        <v>0</v>
      </c>
      <c r="F84" s="13">
        <v>0</v>
      </c>
      <c r="G84" s="15">
        <f t="shared" si="1"/>
        <v>0</v>
      </c>
    </row>
    <row r="85" spans="1:7" ht="15.75">
      <c r="A85" s="13">
        <v>51</v>
      </c>
      <c r="B85" s="3" t="s">
        <v>1594</v>
      </c>
      <c r="C85" s="3" t="s">
        <v>1595</v>
      </c>
      <c r="D85" s="3" t="s">
        <v>131</v>
      </c>
      <c r="E85" s="13">
        <v>0</v>
      </c>
      <c r="F85" s="13">
        <v>0</v>
      </c>
      <c r="G85" s="15">
        <f t="shared" si="1"/>
        <v>0</v>
      </c>
    </row>
    <row r="86" spans="1:7" ht="15.75">
      <c r="A86" s="13">
        <v>52</v>
      </c>
      <c r="B86" s="3" t="s">
        <v>1301</v>
      </c>
      <c r="C86" s="3" t="s">
        <v>1302</v>
      </c>
      <c r="D86" s="3" t="s">
        <v>131</v>
      </c>
      <c r="E86" s="13">
        <v>0</v>
      </c>
      <c r="F86" s="13">
        <v>0</v>
      </c>
      <c r="G86" s="15">
        <f t="shared" si="1"/>
        <v>0</v>
      </c>
    </row>
    <row r="87" spans="1:7" ht="15.75">
      <c r="A87" s="13">
        <v>53</v>
      </c>
      <c r="B87" s="3" t="s">
        <v>1485</v>
      </c>
      <c r="C87" s="3" t="s">
        <v>1486</v>
      </c>
      <c r="D87" s="3" t="s">
        <v>131</v>
      </c>
      <c r="E87" s="13">
        <v>0</v>
      </c>
      <c r="F87" s="13">
        <v>0</v>
      </c>
      <c r="G87" s="15">
        <f t="shared" si="1"/>
        <v>0</v>
      </c>
    </row>
    <row r="88" spans="1:7" ht="15.75">
      <c r="A88" s="13">
        <v>54</v>
      </c>
      <c r="B88" s="3" t="s">
        <v>1240</v>
      </c>
      <c r="C88" s="3" t="s">
        <v>1241</v>
      </c>
      <c r="D88" s="3" t="s">
        <v>131</v>
      </c>
      <c r="E88" s="13">
        <v>0</v>
      </c>
      <c r="F88" s="13">
        <v>0</v>
      </c>
      <c r="G88" s="15">
        <f t="shared" si="1"/>
        <v>0</v>
      </c>
    </row>
    <row r="89" spans="1:7" ht="15.75">
      <c r="A89" s="13">
        <v>55</v>
      </c>
      <c r="B89" s="3" t="s">
        <v>1407</v>
      </c>
      <c r="C89" s="3" t="s">
        <v>1408</v>
      </c>
      <c r="D89" s="3" t="s">
        <v>131</v>
      </c>
      <c r="E89" s="13">
        <v>0</v>
      </c>
      <c r="F89" s="13">
        <v>0</v>
      </c>
      <c r="G89" s="15">
        <f t="shared" si="1"/>
        <v>0</v>
      </c>
    </row>
    <row r="90" spans="1:7" ht="15.75">
      <c r="A90" s="13">
        <v>56</v>
      </c>
      <c r="B90" s="3" t="s">
        <v>1622</v>
      </c>
      <c r="C90" s="3" t="s">
        <v>1623</v>
      </c>
      <c r="D90" s="3" t="s">
        <v>131</v>
      </c>
      <c r="E90" s="13">
        <v>0</v>
      </c>
      <c r="F90" s="13">
        <v>0</v>
      </c>
      <c r="G90" s="15">
        <f t="shared" si="1"/>
        <v>0</v>
      </c>
    </row>
    <row r="91" spans="1:7" ht="15.75">
      <c r="A91" s="13">
        <v>57</v>
      </c>
      <c r="B91" s="3" t="s">
        <v>1624</v>
      </c>
      <c r="C91" s="3" t="s">
        <v>1625</v>
      </c>
      <c r="D91" s="3" t="s">
        <v>131</v>
      </c>
      <c r="E91" s="13">
        <v>0</v>
      </c>
      <c r="F91" s="13">
        <v>0</v>
      </c>
      <c r="G91" s="15">
        <f t="shared" si="1"/>
        <v>0</v>
      </c>
    </row>
    <row r="92" spans="1:7" ht="15.75">
      <c r="A92" s="13">
        <v>58</v>
      </c>
      <c r="B92" s="3" t="s">
        <v>260</v>
      </c>
      <c r="C92" s="3" t="s">
        <v>261</v>
      </c>
      <c r="D92" s="3" t="s">
        <v>131</v>
      </c>
      <c r="E92" s="13">
        <v>0</v>
      </c>
      <c r="F92" s="13">
        <v>0</v>
      </c>
      <c r="G92" s="15">
        <f t="shared" si="1"/>
        <v>0</v>
      </c>
    </row>
    <row r="93" spans="1:7" ht="15.75">
      <c r="A93" s="13">
        <v>59</v>
      </c>
      <c r="B93" s="3" t="s">
        <v>1303</v>
      </c>
      <c r="C93" s="3" t="s">
        <v>1304</v>
      </c>
      <c r="D93" s="3" t="s">
        <v>131</v>
      </c>
      <c r="E93" s="13">
        <v>0</v>
      </c>
      <c r="F93" s="13">
        <v>0</v>
      </c>
      <c r="G93" s="15">
        <f t="shared" si="1"/>
        <v>0</v>
      </c>
    </row>
    <row r="94" spans="1:7" ht="15.75">
      <c r="A94" s="13">
        <v>60</v>
      </c>
      <c r="B94" s="3" t="s">
        <v>1514</v>
      </c>
      <c r="C94" s="3" t="s">
        <v>1515</v>
      </c>
      <c r="D94" s="3" t="s">
        <v>131</v>
      </c>
      <c r="E94" s="13">
        <v>0</v>
      </c>
      <c r="F94" s="13">
        <v>0</v>
      </c>
      <c r="G94" s="15">
        <f t="shared" si="1"/>
        <v>0</v>
      </c>
    </row>
    <row r="95" spans="1:7" ht="15.75">
      <c r="A95" s="13">
        <v>61</v>
      </c>
      <c r="B95" s="3" t="s">
        <v>54</v>
      </c>
      <c r="C95" s="3" t="s">
        <v>1217</v>
      </c>
      <c r="D95" s="3" t="s">
        <v>131</v>
      </c>
      <c r="E95" s="13">
        <v>0</v>
      </c>
      <c r="F95" s="13">
        <v>0</v>
      </c>
      <c r="G95" s="15">
        <f t="shared" si="1"/>
        <v>0</v>
      </c>
    </row>
    <row r="96" spans="1:7" ht="15.75">
      <c r="A96" s="13">
        <v>62</v>
      </c>
      <c r="B96" s="3" t="s">
        <v>1361</v>
      </c>
      <c r="C96" s="3" t="s">
        <v>1362</v>
      </c>
      <c r="D96" s="3" t="s">
        <v>131</v>
      </c>
      <c r="E96" s="13">
        <v>0</v>
      </c>
      <c r="F96" s="13">
        <v>0</v>
      </c>
      <c r="G96" s="15">
        <f t="shared" si="1"/>
        <v>0</v>
      </c>
    </row>
    <row r="97" spans="1:7" ht="15.75">
      <c r="A97" s="13">
        <v>63</v>
      </c>
      <c r="B97" s="3" t="s">
        <v>6</v>
      </c>
      <c r="C97" s="3" t="s">
        <v>1409</v>
      </c>
      <c r="D97" s="3" t="s">
        <v>131</v>
      </c>
      <c r="E97" s="13">
        <v>0</v>
      </c>
      <c r="F97" s="13">
        <v>0</v>
      </c>
      <c r="G97" s="15">
        <f t="shared" si="1"/>
        <v>0</v>
      </c>
    </row>
    <row r="98" spans="1:7" ht="15.75">
      <c r="A98" s="13">
        <v>64</v>
      </c>
      <c r="B98" s="3" t="s">
        <v>1127</v>
      </c>
      <c r="C98" s="3" t="s">
        <v>1128</v>
      </c>
      <c r="D98" s="3" t="s">
        <v>131</v>
      </c>
      <c r="E98" s="13">
        <v>0</v>
      </c>
      <c r="F98" s="13">
        <v>0</v>
      </c>
      <c r="G98" s="15">
        <f t="shared" si="1"/>
        <v>0</v>
      </c>
    </row>
    <row r="99" spans="1:7" ht="15.75">
      <c r="A99" s="13">
        <v>65</v>
      </c>
      <c r="B99" s="3" t="s">
        <v>274</v>
      </c>
      <c r="C99" s="3" t="s">
        <v>275</v>
      </c>
      <c r="D99" s="3" t="s">
        <v>131</v>
      </c>
      <c r="E99" s="13">
        <v>0</v>
      </c>
      <c r="F99" s="13">
        <v>0</v>
      </c>
      <c r="G99" s="15">
        <f t="shared" si="1"/>
        <v>0</v>
      </c>
    </row>
    <row r="100" spans="1:7" ht="15.75">
      <c r="A100" s="13">
        <v>66</v>
      </c>
      <c r="B100" s="3" t="s">
        <v>1487</v>
      </c>
      <c r="C100" s="3" t="s">
        <v>1488</v>
      </c>
      <c r="D100" s="3" t="s">
        <v>131</v>
      </c>
      <c r="E100" s="13">
        <v>0</v>
      </c>
      <c r="F100" s="13">
        <v>0</v>
      </c>
      <c r="G100" s="15">
        <f t="shared" si="1"/>
        <v>0</v>
      </c>
    </row>
    <row r="101" spans="1:7" ht="15.75">
      <c r="A101" s="13">
        <v>67</v>
      </c>
      <c r="B101" s="3" t="s">
        <v>278</v>
      </c>
      <c r="C101" s="3" t="s">
        <v>279</v>
      </c>
      <c r="D101" s="3" t="s">
        <v>131</v>
      </c>
      <c r="E101" s="13">
        <v>0</v>
      </c>
      <c r="F101" s="13">
        <v>0</v>
      </c>
      <c r="G101" s="15">
        <f t="shared" si="1"/>
        <v>0</v>
      </c>
    </row>
    <row r="102" spans="1:7" ht="15.75">
      <c r="A102" s="13">
        <v>68</v>
      </c>
      <c r="B102" s="3" t="s">
        <v>1198</v>
      </c>
      <c r="C102" s="3" t="s">
        <v>1199</v>
      </c>
      <c r="D102" s="3" t="s">
        <v>131</v>
      </c>
      <c r="E102" s="13">
        <v>0</v>
      </c>
      <c r="F102" s="13">
        <v>0</v>
      </c>
      <c r="G102" s="15">
        <f t="shared" si="1"/>
        <v>0</v>
      </c>
    </row>
    <row r="103" spans="1:7" ht="15.75">
      <c r="A103" s="13">
        <v>69</v>
      </c>
      <c r="B103" s="3" t="s">
        <v>1147</v>
      </c>
      <c r="C103" s="3" t="s">
        <v>1148</v>
      </c>
      <c r="D103" s="3" t="s">
        <v>131</v>
      </c>
      <c r="E103" s="13">
        <v>0</v>
      </c>
      <c r="F103" s="13">
        <v>0</v>
      </c>
      <c r="G103" s="15">
        <f t="shared" si="1"/>
        <v>0</v>
      </c>
    </row>
    <row r="104" spans="1:7" ht="15.75">
      <c r="A104" s="13">
        <v>70</v>
      </c>
      <c r="B104" s="3" t="s">
        <v>1443</v>
      </c>
      <c r="C104" s="3" t="s">
        <v>1444</v>
      </c>
      <c r="D104" s="3" t="s">
        <v>131</v>
      </c>
      <c r="E104" s="13">
        <v>0</v>
      </c>
      <c r="F104" s="13">
        <v>0</v>
      </c>
      <c r="G104" s="15">
        <f t="shared" si="1"/>
        <v>0</v>
      </c>
    </row>
    <row r="105" spans="1:7" ht="15.75">
      <c r="A105" s="13">
        <v>71</v>
      </c>
      <c r="B105" s="3" t="s">
        <v>1174</v>
      </c>
      <c r="C105" s="3" t="s">
        <v>1175</v>
      </c>
      <c r="D105" s="3" t="s">
        <v>131</v>
      </c>
      <c r="E105" s="13">
        <v>0</v>
      </c>
      <c r="F105" s="13">
        <v>0</v>
      </c>
      <c r="G105" s="15">
        <f t="shared" si="1"/>
        <v>0</v>
      </c>
    </row>
    <row r="106" spans="1:7" ht="15.75">
      <c r="A106" s="13">
        <v>72</v>
      </c>
      <c r="B106" s="3" t="s">
        <v>1050</v>
      </c>
      <c r="C106" s="3" t="s">
        <v>1051</v>
      </c>
      <c r="D106" s="3" t="s">
        <v>131</v>
      </c>
      <c r="E106" s="13">
        <v>0</v>
      </c>
      <c r="F106" s="13">
        <v>0</v>
      </c>
      <c r="G106" s="15">
        <f t="shared" si="1"/>
        <v>0</v>
      </c>
    </row>
    <row r="107" spans="1:7" ht="15.75">
      <c r="A107" s="13">
        <v>73</v>
      </c>
      <c r="B107" s="3" t="s">
        <v>1560</v>
      </c>
      <c r="C107" s="3" t="s">
        <v>1561</v>
      </c>
      <c r="D107" s="3" t="s">
        <v>131</v>
      </c>
      <c r="E107" s="13">
        <v>0</v>
      </c>
      <c r="F107" s="13">
        <v>0</v>
      </c>
      <c r="G107" s="15">
        <f t="shared" si="1"/>
        <v>0</v>
      </c>
    </row>
    <row r="108" spans="1:7" ht="15.75">
      <c r="A108" s="13">
        <v>74</v>
      </c>
      <c r="B108" s="3" t="s">
        <v>1335</v>
      </c>
      <c r="C108" s="3" t="s">
        <v>1336</v>
      </c>
      <c r="D108" s="3" t="s">
        <v>131</v>
      </c>
      <c r="E108" s="13">
        <v>0</v>
      </c>
      <c r="F108" s="13">
        <v>0</v>
      </c>
      <c r="G108" s="15">
        <f t="shared" si="1"/>
        <v>0</v>
      </c>
    </row>
    <row r="109" spans="1:7" ht="15.75">
      <c r="A109" s="13">
        <v>75</v>
      </c>
      <c r="B109" s="3" t="s">
        <v>29</v>
      </c>
      <c r="C109" s="3" t="s">
        <v>1052</v>
      </c>
      <c r="D109" s="3" t="s">
        <v>131</v>
      </c>
      <c r="E109" s="13">
        <v>0</v>
      </c>
      <c r="F109" s="13">
        <v>0</v>
      </c>
      <c r="G109" s="15">
        <f t="shared" si="1"/>
        <v>0</v>
      </c>
    </row>
    <row r="110" spans="1:7" ht="15.75">
      <c r="A110" s="13">
        <v>76</v>
      </c>
      <c r="B110" s="3" t="s">
        <v>1176</v>
      </c>
      <c r="C110" s="3" t="s">
        <v>1177</v>
      </c>
      <c r="D110" s="3" t="s">
        <v>131</v>
      </c>
      <c r="E110" s="13">
        <v>0</v>
      </c>
      <c r="F110" s="13">
        <v>0</v>
      </c>
      <c r="G110" s="15">
        <f t="shared" si="1"/>
        <v>0</v>
      </c>
    </row>
    <row r="111" spans="1:7" ht="15.75">
      <c r="A111" s="13">
        <v>77</v>
      </c>
      <c r="B111" s="3" t="s">
        <v>1149</v>
      </c>
      <c r="C111" s="3" t="s">
        <v>1150</v>
      </c>
      <c r="D111" s="3" t="s">
        <v>131</v>
      </c>
      <c r="E111" s="13">
        <v>0</v>
      </c>
      <c r="F111" s="13">
        <v>0</v>
      </c>
      <c r="G111" s="15">
        <f t="shared" si="1"/>
        <v>0</v>
      </c>
    </row>
    <row r="112" spans="1:7" ht="15.75">
      <c r="A112" s="13">
        <v>78</v>
      </c>
      <c r="B112" s="3" t="s">
        <v>1562</v>
      </c>
      <c r="C112" s="3" t="s">
        <v>1563</v>
      </c>
      <c r="D112" s="3" t="s">
        <v>131</v>
      </c>
      <c r="E112" s="13">
        <v>0</v>
      </c>
      <c r="F112" s="13">
        <v>0</v>
      </c>
      <c r="G112" s="15">
        <f t="shared" si="1"/>
        <v>0</v>
      </c>
    </row>
    <row r="113" spans="1:7" ht="15.75">
      <c r="A113" s="13">
        <v>79</v>
      </c>
      <c r="B113" s="3" t="s">
        <v>1518</v>
      </c>
      <c r="C113" s="3" t="s">
        <v>1519</v>
      </c>
      <c r="D113" s="3" t="s">
        <v>131</v>
      </c>
      <c r="E113" s="13">
        <v>0</v>
      </c>
      <c r="F113" s="13">
        <v>0</v>
      </c>
      <c r="G113" s="15">
        <f t="shared" si="1"/>
        <v>0</v>
      </c>
    </row>
    <row r="114" spans="1:7" ht="15.75">
      <c r="A114" s="13">
        <v>80</v>
      </c>
      <c r="B114" s="3" t="s">
        <v>1489</v>
      </c>
      <c r="C114" s="3" t="s">
        <v>1490</v>
      </c>
      <c r="D114" s="3" t="s">
        <v>131</v>
      </c>
      <c r="E114" s="13">
        <v>0</v>
      </c>
      <c r="F114" s="13">
        <v>0</v>
      </c>
      <c r="G114" s="15">
        <f t="shared" si="1"/>
        <v>0</v>
      </c>
    </row>
    <row r="115" spans="1:7" ht="15.75">
      <c r="A115" s="13">
        <v>81</v>
      </c>
      <c r="B115" s="3" t="s">
        <v>298</v>
      </c>
      <c r="C115" s="3" t="s">
        <v>299</v>
      </c>
      <c r="D115" s="3" t="s">
        <v>131</v>
      </c>
      <c r="E115" s="13">
        <v>0</v>
      </c>
      <c r="F115" s="13">
        <v>0</v>
      </c>
      <c r="G115" s="15">
        <f t="shared" si="1"/>
        <v>0</v>
      </c>
    </row>
    <row r="116" spans="1:7" ht="15.75">
      <c r="A116" s="13">
        <v>82</v>
      </c>
      <c r="B116" s="3" t="s">
        <v>20</v>
      </c>
      <c r="C116" s="3" t="s">
        <v>1272</v>
      </c>
      <c r="D116" s="3" t="s">
        <v>131</v>
      </c>
      <c r="E116" s="13">
        <v>0</v>
      </c>
      <c r="F116" s="13">
        <v>0</v>
      </c>
      <c r="G116" s="15">
        <f t="shared" si="1"/>
        <v>0</v>
      </c>
    </row>
    <row r="117" spans="1:7" ht="15.75">
      <c r="A117" s="13">
        <v>83</v>
      </c>
      <c r="B117" s="3" t="s">
        <v>1083</v>
      </c>
      <c r="C117" s="3" t="s">
        <v>1084</v>
      </c>
      <c r="D117" s="3" t="s">
        <v>131</v>
      </c>
      <c r="E117" s="13">
        <v>0</v>
      </c>
      <c r="F117" s="13">
        <v>0</v>
      </c>
      <c r="G117" s="15">
        <f t="shared" si="1"/>
        <v>0</v>
      </c>
    </row>
    <row r="118" spans="1:7" ht="15.75">
      <c r="A118" s="13">
        <v>84</v>
      </c>
      <c r="B118" s="3" t="s">
        <v>25</v>
      </c>
      <c r="C118" s="3" t="s">
        <v>1242</v>
      </c>
      <c r="D118" s="3" t="s">
        <v>131</v>
      </c>
      <c r="E118" s="13">
        <v>0</v>
      </c>
      <c r="F118" s="13">
        <v>0</v>
      </c>
      <c r="G118" s="15">
        <f t="shared" si="1"/>
        <v>0</v>
      </c>
    </row>
    <row r="119" spans="1:7" ht="15.75">
      <c r="A119" s="13">
        <v>85</v>
      </c>
      <c r="B119" s="3" t="s">
        <v>1178</v>
      </c>
      <c r="C119" s="3" t="s">
        <v>1179</v>
      </c>
      <c r="D119" s="3" t="s">
        <v>131</v>
      </c>
      <c r="E119" s="13">
        <v>0</v>
      </c>
      <c r="F119" s="13">
        <v>0</v>
      </c>
      <c r="G119" s="15">
        <f t="shared" si="1"/>
        <v>0</v>
      </c>
    </row>
    <row r="120" spans="1:7" ht="15.75">
      <c r="A120" s="13">
        <v>86</v>
      </c>
      <c r="B120" s="3" t="s">
        <v>1129</v>
      </c>
      <c r="C120" s="3" t="s">
        <v>1130</v>
      </c>
      <c r="D120" s="3" t="s">
        <v>131</v>
      </c>
      <c r="E120" s="13">
        <v>0</v>
      </c>
      <c r="F120" s="13">
        <v>0</v>
      </c>
      <c r="G120" s="15">
        <f t="shared" si="1"/>
        <v>0</v>
      </c>
    </row>
    <row r="121" spans="1:7" ht="15.75">
      <c r="A121" s="13">
        <v>87</v>
      </c>
      <c r="B121" s="3" t="s">
        <v>1151</v>
      </c>
      <c r="C121" s="3" t="s">
        <v>1152</v>
      </c>
      <c r="D121" s="3" t="s">
        <v>131</v>
      </c>
      <c r="E121" s="13">
        <v>0</v>
      </c>
      <c r="F121" s="13">
        <v>0</v>
      </c>
      <c r="G121" s="15">
        <f t="shared" si="1"/>
        <v>0</v>
      </c>
    </row>
    <row r="122" spans="1:7" ht="15.75">
      <c r="A122" s="13">
        <v>88</v>
      </c>
      <c r="B122" s="3" t="s">
        <v>1307</v>
      </c>
      <c r="C122" s="3" t="s">
        <v>1308</v>
      </c>
      <c r="D122" s="3" t="s">
        <v>131</v>
      </c>
      <c r="E122" s="13">
        <v>0</v>
      </c>
      <c r="F122" s="13">
        <v>0</v>
      </c>
      <c r="G122" s="15">
        <f t="shared" si="1"/>
        <v>0</v>
      </c>
    </row>
    <row r="123" spans="1:7" ht="15.75">
      <c r="A123" s="13">
        <v>89</v>
      </c>
      <c r="B123" s="3" t="s">
        <v>308</v>
      </c>
      <c r="C123" s="3" t="s">
        <v>309</v>
      </c>
      <c r="D123" s="3" t="s">
        <v>131</v>
      </c>
      <c r="E123" s="13">
        <v>0</v>
      </c>
      <c r="F123" s="13">
        <v>0</v>
      </c>
      <c r="G123" s="15">
        <f t="shared" si="1"/>
        <v>0</v>
      </c>
    </row>
    <row r="124" spans="1:7" ht="15.75">
      <c r="A124" s="13">
        <v>90</v>
      </c>
      <c r="B124" s="3" t="s">
        <v>1387</v>
      </c>
      <c r="C124" s="3" t="s">
        <v>1388</v>
      </c>
      <c r="D124" s="3" t="s">
        <v>131</v>
      </c>
      <c r="E124" s="13">
        <v>0</v>
      </c>
      <c r="F124" s="13">
        <v>0</v>
      </c>
      <c r="G124" s="15">
        <f t="shared" si="1"/>
        <v>0</v>
      </c>
    </row>
    <row r="125" spans="1:7" ht="15.75">
      <c r="A125" s="13">
        <v>91</v>
      </c>
      <c r="B125" s="3" t="s">
        <v>1410</v>
      </c>
      <c r="C125" s="3" t="s">
        <v>1411</v>
      </c>
      <c r="D125" s="3" t="s">
        <v>131</v>
      </c>
      <c r="E125" s="13">
        <v>0</v>
      </c>
      <c r="F125" s="13">
        <v>0</v>
      </c>
      <c r="G125" s="15">
        <f t="shared" si="1"/>
        <v>0</v>
      </c>
    </row>
    <row r="126" spans="1:7" ht="15.75">
      <c r="A126" s="13">
        <v>92</v>
      </c>
      <c r="B126" s="3" t="s">
        <v>312</v>
      </c>
      <c r="C126" s="3" t="s">
        <v>313</v>
      </c>
      <c r="D126" s="3" t="s">
        <v>131</v>
      </c>
      <c r="E126" s="13">
        <v>0</v>
      </c>
      <c r="F126" s="13">
        <v>0</v>
      </c>
      <c r="G126" s="15">
        <f t="shared" si="1"/>
        <v>0</v>
      </c>
    </row>
    <row r="127" spans="1:7" ht="15.75">
      <c r="A127" s="13">
        <v>93</v>
      </c>
      <c r="B127" s="3" t="s">
        <v>1337</v>
      </c>
      <c r="C127" s="3" t="s">
        <v>1338</v>
      </c>
      <c r="D127" s="3" t="s">
        <v>131</v>
      </c>
      <c r="E127" s="13">
        <v>0</v>
      </c>
      <c r="F127" s="13">
        <v>0</v>
      </c>
      <c r="G127" s="15">
        <f t="shared" si="1"/>
        <v>0</v>
      </c>
    </row>
    <row r="128" spans="1:7" ht="15.75">
      <c r="A128" s="13">
        <v>94</v>
      </c>
      <c r="B128" s="3" t="s">
        <v>1309</v>
      </c>
      <c r="C128" s="3" t="s">
        <v>1310</v>
      </c>
      <c r="D128" s="3" t="s">
        <v>131</v>
      </c>
      <c r="E128" s="13">
        <v>0</v>
      </c>
      <c r="F128" s="13">
        <v>0</v>
      </c>
      <c r="G128" s="15">
        <f t="shared" si="1"/>
        <v>0</v>
      </c>
    </row>
    <row r="129" spans="1:7" ht="15.75">
      <c r="A129" s="13">
        <v>95</v>
      </c>
      <c r="B129" s="3" t="s">
        <v>1520</v>
      </c>
      <c r="C129" s="3" t="s">
        <v>1521</v>
      </c>
      <c r="D129" s="3" t="s">
        <v>131</v>
      </c>
      <c r="E129" s="13">
        <v>0</v>
      </c>
      <c r="F129" s="13">
        <v>0</v>
      </c>
      <c r="G129" s="15">
        <f t="shared" si="1"/>
        <v>0</v>
      </c>
    </row>
    <row r="130" spans="1:7" ht="15.75">
      <c r="A130" s="13">
        <v>96</v>
      </c>
      <c r="B130" s="3" t="s">
        <v>318</v>
      </c>
      <c r="C130" s="3" t="s">
        <v>319</v>
      </c>
      <c r="D130" s="3" t="s">
        <v>131</v>
      </c>
      <c r="E130" s="13">
        <v>0</v>
      </c>
      <c r="F130" s="13">
        <v>0</v>
      </c>
      <c r="G130" s="15">
        <f t="shared" si="1"/>
        <v>0</v>
      </c>
    </row>
    <row r="131" spans="1:7" ht="15.75">
      <c r="A131" s="13">
        <v>97</v>
      </c>
      <c r="B131" s="3" t="s">
        <v>1363</v>
      </c>
      <c r="C131" s="3" t="s">
        <v>1364</v>
      </c>
      <c r="D131" s="3" t="s">
        <v>131</v>
      </c>
      <c r="E131" s="13">
        <v>0</v>
      </c>
      <c r="F131" s="13">
        <v>0</v>
      </c>
      <c r="G131" s="15">
        <f t="shared" si="1"/>
        <v>0</v>
      </c>
    </row>
    <row r="132" spans="1:7" ht="15.75">
      <c r="A132" s="13">
        <v>98</v>
      </c>
      <c r="B132" s="3" t="s">
        <v>320</v>
      </c>
      <c r="C132" s="3" t="s">
        <v>321</v>
      </c>
      <c r="D132" s="3" t="s">
        <v>131</v>
      </c>
      <c r="E132" s="13">
        <v>0</v>
      </c>
      <c r="F132" s="13">
        <v>0</v>
      </c>
      <c r="G132" s="15">
        <f t="shared" si="1"/>
        <v>0</v>
      </c>
    </row>
    <row r="133" spans="1:7" ht="15.75">
      <c r="A133" s="13">
        <v>99</v>
      </c>
      <c r="B133" s="3" t="s">
        <v>1365</v>
      </c>
      <c r="C133" s="3" t="s">
        <v>1366</v>
      </c>
      <c r="D133" s="3" t="s">
        <v>131</v>
      </c>
      <c r="E133" s="13">
        <v>0</v>
      </c>
      <c r="F133" s="13">
        <v>0</v>
      </c>
      <c r="G133" s="15">
        <f t="shared" si="1"/>
        <v>0</v>
      </c>
    </row>
    <row r="134" spans="1:7" ht="15.75">
      <c r="A134" s="13">
        <v>100</v>
      </c>
      <c r="B134" s="3" t="s">
        <v>1243</v>
      </c>
      <c r="C134" s="3" t="s">
        <v>1244</v>
      </c>
      <c r="D134" s="3" t="s">
        <v>131</v>
      </c>
      <c r="E134" s="13">
        <v>0</v>
      </c>
      <c r="F134" s="13">
        <v>0</v>
      </c>
      <c r="G134" s="15">
        <f t="shared" si="1"/>
        <v>0</v>
      </c>
    </row>
    <row r="135" spans="1:7" ht="15.75">
      <c r="A135" s="13">
        <v>101</v>
      </c>
      <c r="B135" s="3" t="s">
        <v>1389</v>
      </c>
      <c r="C135" s="3" t="s">
        <v>1390</v>
      </c>
      <c r="D135" s="3" t="s">
        <v>131</v>
      </c>
      <c r="E135" s="13">
        <v>0</v>
      </c>
      <c r="F135" s="13">
        <v>0</v>
      </c>
      <c r="G135" s="15">
        <f t="shared" si="1"/>
        <v>0</v>
      </c>
    </row>
    <row r="136" spans="1:7" ht="15.75">
      <c r="A136" s="13">
        <v>102</v>
      </c>
      <c r="B136" s="3" t="s">
        <v>1522</v>
      </c>
      <c r="C136" s="3" t="s">
        <v>1523</v>
      </c>
      <c r="D136" s="3" t="s">
        <v>131</v>
      </c>
      <c r="E136" s="13">
        <v>0</v>
      </c>
      <c r="F136" s="13">
        <v>0</v>
      </c>
      <c r="G136" s="15">
        <f t="shared" si="1"/>
        <v>0</v>
      </c>
    </row>
    <row r="137" spans="1:7" ht="15.75">
      <c r="A137" s="13">
        <v>103</v>
      </c>
      <c r="B137" s="3" t="s">
        <v>1067</v>
      </c>
      <c r="C137" s="3" t="s">
        <v>1068</v>
      </c>
      <c r="D137" s="3" t="s">
        <v>131</v>
      </c>
      <c r="E137" s="13">
        <v>0</v>
      </c>
      <c r="F137" s="13">
        <v>0</v>
      </c>
      <c r="G137" s="15">
        <f t="shared" si="1"/>
        <v>0</v>
      </c>
    </row>
    <row r="138" spans="1:7" ht="15.75">
      <c r="A138" s="13">
        <v>104</v>
      </c>
      <c r="B138" s="3" t="s">
        <v>1218</v>
      </c>
      <c r="C138" s="3" t="s">
        <v>1219</v>
      </c>
      <c r="D138" s="3" t="s">
        <v>131</v>
      </c>
      <c r="E138" s="13">
        <v>0</v>
      </c>
      <c r="F138" s="13">
        <v>0</v>
      </c>
      <c r="G138" s="15">
        <f t="shared" ref="G138:G201" si="2">E138-F138</f>
        <v>0</v>
      </c>
    </row>
    <row r="139" spans="1:7" ht="15.75">
      <c r="A139" s="13">
        <v>105</v>
      </c>
      <c r="B139" s="3" t="s">
        <v>1180</v>
      </c>
      <c r="C139" s="3" t="s">
        <v>1181</v>
      </c>
      <c r="D139" s="3" t="s">
        <v>131</v>
      </c>
      <c r="E139" s="13">
        <v>0</v>
      </c>
      <c r="F139" s="13">
        <v>0</v>
      </c>
      <c r="G139" s="15">
        <f t="shared" si="2"/>
        <v>0</v>
      </c>
    </row>
    <row r="140" spans="1:7" ht="15.75">
      <c r="A140" s="13">
        <v>106</v>
      </c>
      <c r="B140" s="3" t="s">
        <v>340</v>
      </c>
      <c r="C140" s="3" t="s">
        <v>341</v>
      </c>
      <c r="D140" s="3" t="s">
        <v>131</v>
      </c>
      <c r="E140" s="13">
        <v>0</v>
      </c>
      <c r="F140" s="13">
        <v>0</v>
      </c>
      <c r="G140" s="15">
        <f t="shared" si="2"/>
        <v>0</v>
      </c>
    </row>
    <row r="141" spans="1:7" ht="15.75">
      <c r="A141" s="13">
        <v>107</v>
      </c>
      <c r="B141" s="3" t="s">
        <v>348</v>
      </c>
      <c r="C141" s="3" t="s">
        <v>349</v>
      </c>
      <c r="D141" s="3" t="s">
        <v>131</v>
      </c>
      <c r="E141" s="13">
        <v>0</v>
      </c>
      <c r="F141" s="13">
        <v>0</v>
      </c>
      <c r="G141" s="15">
        <f t="shared" si="2"/>
        <v>0</v>
      </c>
    </row>
    <row r="142" spans="1:7" ht="15.75">
      <c r="A142" s="13">
        <v>108</v>
      </c>
      <c r="B142" s="3" t="s">
        <v>16</v>
      </c>
      <c r="C142" s="3" t="s">
        <v>350</v>
      </c>
      <c r="D142" s="3" t="s">
        <v>131</v>
      </c>
      <c r="E142" s="13">
        <v>0</v>
      </c>
      <c r="F142" s="13">
        <v>0</v>
      </c>
      <c r="G142" s="15">
        <f t="shared" si="2"/>
        <v>0</v>
      </c>
    </row>
    <row r="143" spans="1:7" ht="15.75">
      <c r="A143" s="13">
        <v>109</v>
      </c>
      <c r="B143" s="3" t="s">
        <v>26</v>
      </c>
      <c r="C143" s="3" t="s">
        <v>351</v>
      </c>
      <c r="D143" s="3" t="s">
        <v>131</v>
      </c>
      <c r="E143" s="13">
        <v>0</v>
      </c>
      <c r="F143" s="13">
        <v>0</v>
      </c>
      <c r="G143" s="15">
        <f t="shared" si="2"/>
        <v>0</v>
      </c>
    </row>
    <row r="144" spans="1:7" ht="15.75">
      <c r="A144" s="13">
        <v>110</v>
      </c>
      <c r="B144" s="3" t="s">
        <v>1103</v>
      </c>
      <c r="C144" s="3" t="s">
        <v>1104</v>
      </c>
      <c r="D144" s="3" t="s">
        <v>131</v>
      </c>
      <c r="E144" s="13">
        <v>0</v>
      </c>
      <c r="F144" s="13">
        <v>0</v>
      </c>
      <c r="G144" s="15">
        <f t="shared" si="2"/>
        <v>0</v>
      </c>
    </row>
    <row r="145" spans="1:7" ht="15.75">
      <c r="A145" s="13">
        <v>111</v>
      </c>
      <c r="B145" s="3" t="s">
        <v>1133</v>
      </c>
      <c r="C145" s="3" t="s">
        <v>1134</v>
      </c>
      <c r="D145" s="3" t="s">
        <v>131</v>
      </c>
      <c r="E145" s="13">
        <v>0</v>
      </c>
      <c r="F145" s="13">
        <v>0</v>
      </c>
      <c r="G145" s="15">
        <f t="shared" si="2"/>
        <v>0</v>
      </c>
    </row>
    <row r="146" spans="1:7" ht="15.75">
      <c r="A146" s="13">
        <v>112</v>
      </c>
      <c r="B146" s="3" t="s">
        <v>1069</v>
      </c>
      <c r="C146" s="3" t="s">
        <v>1070</v>
      </c>
      <c r="D146" s="3" t="s">
        <v>131</v>
      </c>
      <c r="E146" s="13">
        <v>0</v>
      </c>
      <c r="F146" s="13">
        <v>0</v>
      </c>
      <c r="G146" s="15">
        <f t="shared" si="2"/>
        <v>0</v>
      </c>
    </row>
    <row r="147" spans="1:7" ht="15.75">
      <c r="A147" s="13">
        <v>113</v>
      </c>
      <c r="B147" s="3" t="s">
        <v>1564</v>
      </c>
      <c r="C147" s="3" t="s">
        <v>1565</v>
      </c>
      <c r="D147" s="3" t="s">
        <v>131</v>
      </c>
      <c r="E147" s="13">
        <v>0</v>
      </c>
      <c r="F147" s="13">
        <v>0</v>
      </c>
      <c r="G147" s="15">
        <f t="shared" si="2"/>
        <v>0</v>
      </c>
    </row>
    <row r="148" spans="1:7" ht="15.75">
      <c r="A148" s="13">
        <v>114</v>
      </c>
      <c r="B148" s="3" t="s">
        <v>358</v>
      </c>
      <c r="C148" s="3" t="s">
        <v>359</v>
      </c>
      <c r="D148" s="3" t="s">
        <v>131</v>
      </c>
      <c r="E148" s="13">
        <v>0</v>
      </c>
      <c r="F148" s="13">
        <v>0</v>
      </c>
      <c r="G148" s="15">
        <f t="shared" si="2"/>
        <v>0</v>
      </c>
    </row>
    <row r="149" spans="1:7" ht="15.75">
      <c r="A149" s="13">
        <v>115</v>
      </c>
      <c r="B149" s="3" t="s">
        <v>364</v>
      </c>
      <c r="C149" s="3" t="s">
        <v>365</v>
      </c>
      <c r="D149" s="3" t="s">
        <v>131</v>
      </c>
      <c r="E149" s="13">
        <v>0</v>
      </c>
      <c r="F149" s="13">
        <v>0</v>
      </c>
      <c r="G149" s="15">
        <f t="shared" si="2"/>
        <v>0</v>
      </c>
    </row>
    <row r="150" spans="1:7" ht="15.75">
      <c r="A150" s="13">
        <v>116</v>
      </c>
      <c r="B150" s="3" t="s">
        <v>366</v>
      </c>
      <c r="C150" s="3" t="s">
        <v>367</v>
      </c>
      <c r="D150" s="3" t="s">
        <v>131</v>
      </c>
      <c r="E150" s="13">
        <v>0</v>
      </c>
      <c r="F150" s="13">
        <v>0</v>
      </c>
      <c r="G150" s="15">
        <f t="shared" si="2"/>
        <v>0</v>
      </c>
    </row>
    <row r="151" spans="1:7" ht="15.75">
      <c r="A151" s="13">
        <v>117</v>
      </c>
      <c r="B151" s="3" t="s">
        <v>368</v>
      </c>
      <c r="C151" s="3" t="s">
        <v>369</v>
      </c>
      <c r="D151" s="3" t="s">
        <v>131</v>
      </c>
      <c r="E151" s="13">
        <v>0</v>
      </c>
      <c r="F151" s="13">
        <v>0</v>
      </c>
      <c r="G151" s="15">
        <f t="shared" si="2"/>
        <v>0</v>
      </c>
    </row>
    <row r="152" spans="1:7" ht="15.75">
      <c r="A152" s="13">
        <v>118</v>
      </c>
      <c r="B152" s="3" t="s">
        <v>370</v>
      </c>
      <c r="C152" s="3" t="s">
        <v>371</v>
      </c>
      <c r="D152" s="3" t="s">
        <v>131</v>
      </c>
      <c r="E152" s="13">
        <v>0</v>
      </c>
      <c r="F152" s="13">
        <v>0</v>
      </c>
      <c r="G152" s="15">
        <f t="shared" si="2"/>
        <v>0</v>
      </c>
    </row>
    <row r="153" spans="1:7" ht="15.75">
      <c r="A153" s="13">
        <v>119</v>
      </c>
      <c r="B153" s="3" t="s">
        <v>19</v>
      </c>
      <c r="C153" s="3" t="s">
        <v>1367</v>
      </c>
      <c r="D153" s="3" t="s">
        <v>131</v>
      </c>
      <c r="E153" s="13">
        <v>0</v>
      </c>
      <c r="F153" s="13">
        <v>0</v>
      </c>
      <c r="G153" s="15">
        <f t="shared" si="2"/>
        <v>0</v>
      </c>
    </row>
    <row r="154" spans="1:7" ht="15.75">
      <c r="A154" s="13">
        <v>120</v>
      </c>
      <c r="B154" s="3" t="s">
        <v>11</v>
      </c>
      <c r="C154" s="3" t="s">
        <v>1626</v>
      </c>
      <c r="D154" s="3" t="s">
        <v>131</v>
      </c>
      <c r="E154" s="13">
        <v>0</v>
      </c>
      <c r="F154" s="13">
        <v>0</v>
      </c>
      <c r="G154" s="15">
        <f t="shared" si="2"/>
        <v>0</v>
      </c>
    </row>
    <row r="155" spans="1:7" ht="15.75">
      <c r="A155" s="13">
        <v>121</v>
      </c>
      <c r="B155" s="3" t="s">
        <v>1105</v>
      </c>
      <c r="C155" s="3" t="s">
        <v>1106</v>
      </c>
      <c r="D155" s="3" t="s">
        <v>131</v>
      </c>
      <c r="E155" s="13">
        <v>0</v>
      </c>
      <c r="F155" s="13">
        <v>0</v>
      </c>
      <c r="G155" s="15">
        <f t="shared" si="2"/>
        <v>0</v>
      </c>
    </row>
    <row r="156" spans="1:7" ht="15.75">
      <c r="A156" s="13">
        <v>122</v>
      </c>
      <c r="B156" s="3" t="s">
        <v>1311</v>
      </c>
      <c r="C156" s="3" t="s">
        <v>1312</v>
      </c>
      <c r="D156" s="3" t="s">
        <v>131</v>
      </c>
      <c r="E156" s="13">
        <v>0</v>
      </c>
      <c r="F156" s="13">
        <v>0</v>
      </c>
      <c r="G156" s="15">
        <f t="shared" si="2"/>
        <v>0</v>
      </c>
    </row>
    <row r="157" spans="1:7" ht="15.75">
      <c r="A157" s="13">
        <v>123</v>
      </c>
      <c r="B157" s="3" t="s">
        <v>1339</v>
      </c>
      <c r="C157" s="3" t="s">
        <v>1340</v>
      </c>
      <c r="D157" s="3" t="s">
        <v>131</v>
      </c>
      <c r="E157" s="13">
        <v>0</v>
      </c>
      <c r="F157" s="13">
        <v>0</v>
      </c>
      <c r="G157" s="15">
        <f t="shared" si="2"/>
        <v>0</v>
      </c>
    </row>
    <row r="158" spans="1:7" ht="15.75">
      <c r="A158" s="13">
        <v>124</v>
      </c>
      <c r="B158" s="3" t="s">
        <v>1153</v>
      </c>
      <c r="C158" s="3" t="s">
        <v>1154</v>
      </c>
      <c r="D158" s="3" t="s">
        <v>131</v>
      </c>
      <c r="E158" s="13">
        <v>0</v>
      </c>
      <c r="F158" s="13">
        <v>0</v>
      </c>
      <c r="G158" s="15">
        <f t="shared" si="2"/>
        <v>0</v>
      </c>
    </row>
    <row r="159" spans="1:7" ht="15.75">
      <c r="A159" s="13">
        <v>125</v>
      </c>
      <c r="B159" s="3" t="s">
        <v>1155</v>
      </c>
      <c r="C159" s="3" t="s">
        <v>1156</v>
      </c>
      <c r="D159" s="3" t="s">
        <v>131</v>
      </c>
      <c r="E159" s="13">
        <v>0</v>
      </c>
      <c r="F159" s="13">
        <v>0</v>
      </c>
      <c r="G159" s="15">
        <f t="shared" si="2"/>
        <v>0</v>
      </c>
    </row>
    <row r="160" spans="1:7" ht="15.75">
      <c r="A160" s="13">
        <v>126</v>
      </c>
      <c r="B160" s="3" t="s">
        <v>1459</v>
      </c>
      <c r="C160" s="3" t="s">
        <v>1460</v>
      </c>
      <c r="D160" s="3" t="s">
        <v>131</v>
      </c>
      <c r="E160" s="13">
        <v>0</v>
      </c>
      <c r="F160" s="13">
        <v>0</v>
      </c>
      <c r="G160" s="15">
        <f t="shared" si="2"/>
        <v>0</v>
      </c>
    </row>
    <row r="161" spans="1:7" ht="15.75">
      <c r="A161" s="13">
        <v>127</v>
      </c>
      <c r="B161" s="3" t="s">
        <v>1283</v>
      </c>
      <c r="C161" s="3" t="s">
        <v>1284</v>
      </c>
      <c r="D161" s="3" t="s">
        <v>131</v>
      </c>
      <c r="E161" s="13">
        <v>0</v>
      </c>
      <c r="F161" s="13">
        <v>0</v>
      </c>
      <c r="G161" s="15">
        <f t="shared" si="2"/>
        <v>0</v>
      </c>
    </row>
    <row r="162" spans="1:7" ht="15.75">
      <c r="A162" s="13">
        <v>128</v>
      </c>
      <c r="B162" s="3" t="s">
        <v>1566</v>
      </c>
      <c r="C162" s="3" t="s">
        <v>1567</v>
      </c>
      <c r="D162" s="3" t="s">
        <v>131</v>
      </c>
      <c r="E162" s="13">
        <v>0</v>
      </c>
      <c r="F162" s="13">
        <v>0</v>
      </c>
      <c r="G162" s="15">
        <f t="shared" si="2"/>
        <v>0</v>
      </c>
    </row>
    <row r="163" spans="1:7" ht="15.75">
      <c r="A163" s="13">
        <v>129</v>
      </c>
      <c r="B163" s="3" t="s">
        <v>53</v>
      </c>
      <c r="C163" s="3" t="s">
        <v>1627</v>
      </c>
      <c r="D163" s="3" t="s">
        <v>131</v>
      </c>
      <c r="E163" s="13">
        <v>0</v>
      </c>
      <c r="F163" s="13">
        <v>0</v>
      </c>
      <c r="G163" s="15">
        <f t="shared" si="2"/>
        <v>0</v>
      </c>
    </row>
    <row r="164" spans="1:7" ht="15.75">
      <c r="A164" s="13">
        <v>130</v>
      </c>
      <c r="B164" s="3" t="s">
        <v>1491</v>
      </c>
      <c r="C164" s="3" t="s">
        <v>1492</v>
      </c>
      <c r="D164" s="3" t="s">
        <v>131</v>
      </c>
      <c r="E164" s="13">
        <v>0</v>
      </c>
      <c r="F164" s="13">
        <v>0</v>
      </c>
      <c r="G164" s="15">
        <f t="shared" si="2"/>
        <v>0</v>
      </c>
    </row>
    <row r="165" spans="1:7" ht="15.75">
      <c r="A165" s="13">
        <v>131</v>
      </c>
      <c r="B165" s="3" t="s">
        <v>1200</v>
      </c>
      <c r="C165" s="3" t="s">
        <v>1201</v>
      </c>
      <c r="D165" s="3" t="s">
        <v>131</v>
      </c>
      <c r="E165" s="13">
        <v>0</v>
      </c>
      <c r="F165" s="13">
        <v>0</v>
      </c>
      <c r="G165" s="15">
        <f t="shared" si="2"/>
        <v>0</v>
      </c>
    </row>
    <row r="166" spans="1:7" ht="15.75">
      <c r="A166" s="13">
        <v>132</v>
      </c>
      <c r="B166" s="3" t="s">
        <v>1107</v>
      </c>
      <c r="C166" s="3" t="s">
        <v>1108</v>
      </c>
      <c r="D166" s="3" t="s">
        <v>131</v>
      </c>
      <c r="E166" s="13">
        <v>0</v>
      </c>
      <c r="F166" s="13">
        <v>0</v>
      </c>
      <c r="G166" s="15">
        <f t="shared" si="2"/>
        <v>0</v>
      </c>
    </row>
    <row r="167" spans="1:7" ht="15.75">
      <c r="A167" s="13">
        <v>133</v>
      </c>
      <c r="B167" s="3" t="s">
        <v>1437</v>
      </c>
      <c r="C167" s="3" t="s">
        <v>1438</v>
      </c>
      <c r="D167" s="3" t="s">
        <v>131</v>
      </c>
      <c r="E167" s="13">
        <v>0</v>
      </c>
      <c r="F167" s="13">
        <v>0</v>
      </c>
      <c r="G167" s="15">
        <f t="shared" si="2"/>
        <v>0</v>
      </c>
    </row>
    <row r="168" spans="1:7" ht="15.75">
      <c r="A168" s="13">
        <v>134</v>
      </c>
      <c r="B168" s="3" t="s">
        <v>406</v>
      </c>
      <c r="C168" s="3" t="s">
        <v>407</v>
      </c>
      <c r="D168" s="3" t="s">
        <v>131</v>
      </c>
      <c r="E168" s="13">
        <v>0</v>
      </c>
      <c r="F168" s="13">
        <v>0</v>
      </c>
      <c r="G168" s="15">
        <f t="shared" si="2"/>
        <v>0</v>
      </c>
    </row>
    <row r="169" spans="1:7" ht="15.75">
      <c r="A169" s="13">
        <v>135</v>
      </c>
      <c r="B169" s="3" t="s">
        <v>1596</v>
      </c>
      <c r="C169" s="3" t="s">
        <v>1597</v>
      </c>
      <c r="D169" s="3" t="s">
        <v>131</v>
      </c>
      <c r="E169" s="13">
        <v>0</v>
      </c>
      <c r="F169" s="13">
        <v>0</v>
      </c>
      <c r="G169" s="15">
        <f t="shared" si="2"/>
        <v>0</v>
      </c>
    </row>
    <row r="170" spans="1:7" ht="15.75">
      <c r="A170" s="13">
        <v>136</v>
      </c>
      <c r="B170" s="3" t="s">
        <v>1157</v>
      </c>
      <c r="C170" s="3" t="s">
        <v>1158</v>
      </c>
      <c r="D170" s="3" t="s">
        <v>131</v>
      </c>
      <c r="E170" s="13">
        <v>0</v>
      </c>
      <c r="F170" s="13">
        <v>0</v>
      </c>
      <c r="G170" s="15">
        <f t="shared" si="2"/>
        <v>0</v>
      </c>
    </row>
    <row r="171" spans="1:7" ht="15.75">
      <c r="A171" s="13">
        <v>137</v>
      </c>
      <c r="B171" s="3" t="s">
        <v>1568</v>
      </c>
      <c r="C171" s="3" t="s">
        <v>1569</v>
      </c>
      <c r="D171" s="3" t="s">
        <v>131</v>
      </c>
      <c r="E171" s="13">
        <v>0</v>
      </c>
      <c r="F171" s="13">
        <v>0</v>
      </c>
      <c r="G171" s="15">
        <f t="shared" si="2"/>
        <v>0</v>
      </c>
    </row>
    <row r="172" spans="1:7" ht="15.75">
      <c r="A172" s="13">
        <v>138</v>
      </c>
      <c r="B172" s="3" t="s">
        <v>1598</v>
      </c>
      <c r="C172" s="3" t="s">
        <v>1599</v>
      </c>
      <c r="D172" s="3" t="s">
        <v>131</v>
      </c>
      <c r="E172" s="13">
        <v>0</v>
      </c>
      <c r="F172" s="13">
        <v>0</v>
      </c>
      <c r="G172" s="15">
        <f t="shared" si="2"/>
        <v>0</v>
      </c>
    </row>
    <row r="173" spans="1:7" ht="15.75">
      <c r="A173" s="13">
        <v>139</v>
      </c>
      <c r="B173" s="3" t="s">
        <v>414</v>
      </c>
      <c r="C173" s="3" t="s">
        <v>415</v>
      </c>
      <c r="D173" s="3" t="s">
        <v>131</v>
      </c>
      <c r="E173" s="13">
        <v>0</v>
      </c>
      <c r="F173" s="13">
        <v>0</v>
      </c>
      <c r="G173" s="15">
        <f t="shared" si="2"/>
        <v>0</v>
      </c>
    </row>
    <row r="174" spans="1:7" ht="15.75">
      <c r="A174" s="13">
        <v>140</v>
      </c>
      <c r="B174" s="3" t="s">
        <v>1526</v>
      </c>
      <c r="C174" s="3" t="s">
        <v>1527</v>
      </c>
      <c r="D174" s="3" t="s">
        <v>131</v>
      </c>
      <c r="E174" s="13">
        <v>0</v>
      </c>
      <c r="F174" s="13">
        <v>0</v>
      </c>
      <c r="G174" s="15">
        <f t="shared" si="2"/>
        <v>0</v>
      </c>
    </row>
    <row r="175" spans="1:7" ht="15.75">
      <c r="A175" s="13">
        <v>141</v>
      </c>
      <c r="B175" s="3" t="s">
        <v>424</v>
      </c>
      <c r="C175" s="3" t="s">
        <v>425</v>
      </c>
      <c r="D175" s="3" t="s">
        <v>131</v>
      </c>
      <c r="E175" s="13">
        <v>0</v>
      </c>
      <c r="F175" s="13">
        <v>0</v>
      </c>
      <c r="G175" s="15">
        <f t="shared" si="2"/>
        <v>0</v>
      </c>
    </row>
    <row r="176" spans="1:7" ht="15.75">
      <c r="A176" s="13">
        <v>142</v>
      </c>
      <c r="B176" s="3" t="s">
        <v>426</v>
      </c>
      <c r="C176" s="3" t="s">
        <v>427</v>
      </c>
      <c r="D176" s="3" t="s">
        <v>131</v>
      </c>
      <c r="E176" s="13">
        <v>0</v>
      </c>
      <c r="F176" s="13">
        <v>0</v>
      </c>
      <c r="G176" s="15">
        <f t="shared" si="2"/>
        <v>0</v>
      </c>
    </row>
    <row r="177" spans="1:7" ht="15.75">
      <c r="A177" s="13">
        <v>143</v>
      </c>
      <c r="B177" s="3" t="s">
        <v>1071</v>
      </c>
      <c r="C177" s="3" t="s">
        <v>1072</v>
      </c>
      <c r="D177" s="3" t="s">
        <v>131</v>
      </c>
      <c r="E177" s="13">
        <v>0</v>
      </c>
      <c r="F177" s="13">
        <v>0</v>
      </c>
      <c r="G177" s="15">
        <f t="shared" si="2"/>
        <v>0</v>
      </c>
    </row>
    <row r="178" spans="1:7" ht="15.75">
      <c r="A178" s="13">
        <v>144</v>
      </c>
      <c r="B178" s="3" t="s">
        <v>1524</v>
      </c>
      <c r="C178" s="3" t="s">
        <v>1525</v>
      </c>
      <c r="D178" s="3" t="s">
        <v>131</v>
      </c>
      <c r="E178" s="13">
        <v>0</v>
      </c>
      <c r="F178" s="13">
        <v>0</v>
      </c>
      <c r="G178" s="15">
        <f t="shared" si="2"/>
        <v>0</v>
      </c>
    </row>
    <row r="179" spans="1:7" ht="15.75">
      <c r="A179" s="13">
        <v>145</v>
      </c>
      <c r="B179" s="3" t="s">
        <v>1270</v>
      </c>
      <c r="C179" s="3" t="s">
        <v>1271</v>
      </c>
      <c r="D179" s="3" t="s">
        <v>131</v>
      </c>
      <c r="E179" s="13">
        <v>0</v>
      </c>
      <c r="F179" s="13">
        <v>0</v>
      </c>
      <c r="G179" s="15">
        <f t="shared" si="2"/>
        <v>0</v>
      </c>
    </row>
    <row r="180" spans="1:7" ht="15.75">
      <c r="A180" s="13">
        <v>146</v>
      </c>
      <c r="B180" s="3" t="s">
        <v>1412</v>
      </c>
      <c r="C180" s="3" t="s">
        <v>1413</v>
      </c>
      <c r="D180" s="3" t="s">
        <v>131</v>
      </c>
      <c r="E180" s="13">
        <v>0</v>
      </c>
      <c r="F180" s="13">
        <v>0</v>
      </c>
      <c r="G180" s="15">
        <f t="shared" si="2"/>
        <v>0</v>
      </c>
    </row>
    <row r="181" spans="1:7" ht="15.75">
      <c r="A181" s="13">
        <v>147</v>
      </c>
      <c r="B181" s="3" t="s">
        <v>1313</v>
      </c>
      <c r="C181" s="3" t="s">
        <v>1314</v>
      </c>
      <c r="D181" s="3" t="s">
        <v>131</v>
      </c>
      <c r="E181" s="13">
        <v>0</v>
      </c>
      <c r="F181" s="13">
        <v>0</v>
      </c>
      <c r="G181" s="15">
        <f t="shared" si="2"/>
        <v>0</v>
      </c>
    </row>
    <row r="182" spans="1:7" ht="15.75">
      <c r="A182" s="13">
        <v>148</v>
      </c>
      <c r="B182" s="3" t="s">
        <v>1073</v>
      </c>
      <c r="C182" s="3" t="s">
        <v>1074</v>
      </c>
      <c r="D182" s="3" t="s">
        <v>131</v>
      </c>
      <c r="E182" s="13">
        <v>0</v>
      </c>
      <c r="F182" s="13">
        <v>0</v>
      </c>
      <c r="G182" s="15">
        <f t="shared" si="2"/>
        <v>0</v>
      </c>
    </row>
    <row r="183" spans="1:7" ht="15.75">
      <c r="A183" s="13">
        <v>149</v>
      </c>
      <c r="B183" s="3" t="s">
        <v>27</v>
      </c>
      <c r="C183" s="3" t="s">
        <v>1528</v>
      </c>
      <c r="D183" s="3" t="s">
        <v>131</v>
      </c>
      <c r="E183" s="13">
        <v>0</v>
      </c>
      <c r="F183" s="13">
        <v>0</v>
      </c>
      <c r="G183" s="15">
        <f t="shared" si="2"/>
        <v>0</v>
      </c>
    </row>
    <row r="184" spans="1:7" ht="15.75">
      <c r="A184" s="13">
        <v>150</v>
      </c>
      <c r="B184" s="3" t="s">
        <v>453</v>
      </c>
      <c r="C184" s="3" t="s">
        <v>454</v>
      </c>
      <c r="D184" s="3" t="s">
        <v>131</v>
      </c>
      <c r="E184" s="13">
        <v>0</v>
      </c>
      <c r="F184" s="13">
        <v>0</v>
      </c>
      <c r="G184" s="15">
        <f t="shared" si="2"/>
        <v>0</v>
      </c>
    </row>
    <row r="185" spans="1:7" ht="15.75">
      <c r="A185" s="13">
        <v>151</v>
      </c>
      <c r="B185" s="3" t="s">
        <v>455</v>
      </c>
      <c r="C185" s="3" t="s">
        <v>456</v>
      </c>
      <c r="D185" s="3" t="s">
        <v>131</v>
      </c>
      <c r="E185" s="13">
        <v>0</v>
      </c>
      <c r="F185" s="13">
        <v>0</v>
      </c>
      <c r="G185" s="15">
        <f t="shared" si="2"/>
        <v>0</v>
      </c>
    </row>
    <row r="186" spans="1:7" ht="15.75">
      <c r="A186" s="13">
        <v>152</v>
      </c>
      <c r="B186" s="3" t="s">
        <v>1493</v>
      </c>
      <c r="C186" s="3" t="s">
        <v>1494</v>
      </c>
      <c r="D186" s="3" t="s">
        <v>131</v>
      </c>
      <c r="E186" s="13">
        <v>0</v>
      </c>
      <c r="F186" s="13">
        <v>0</v>
      </c>
      <c r="G186" s="15">
        <f t="shared" si="2"/>
        <v>0</v>
      </c>
    </row>
    <row r="187" spans="1:7" ht="15.75">
      <c r="A187" s="13">
        <v>153</v>
      </c>
      <c r="B187" s="3" t="s">
        <v>1570</v>
      </c>
      <c r="C187" s="3" t="s">
        <v>1571</v>
      </c>
      <c r="D187" s="3" t="s">
        <v>131</v>
      </c>
      <c r="E187" s="13">
        <v>0</v>
      </c>
      <c r="F187" s="13">
        <v>0</v>
      </c>
      <c r="G187" s="15">
        <f t="shared" si="2"/>
        <v>0</v>
      </c>
    </row>
    <row r="188" spans="1:7" ht="15.75">
      <c r="A188" s="13">
        <v>154</v>
      </c>
      <c r="B188" s="3" t="s">
        <v>1600</v>
      </c>
      <c r="C188" s="3" t="s">
        <v>1601</v>
      </c>
      <c r="D188" s="3" t="s">
        <v>131</v>
      </c>
      <c r="E188" s="13">
        <v>0</v>
      </c>
      <c r="F188" s="13">
        <v>0</v>
      </c>
      <c r="G188" s="15">
        <f t="shared" si="2"/>
        <v>0</v>
      </c>
    </row>
    <row r="189" spans="1:7" ht="15.75">
      <c r="A189" s="13">
        <v>155</v>
      </c>
      <c r="B189" s="3" t="s">
        <v>1391</v>
      </c>
      <c r="C189" s="3" t="s">
        <v>1392</v>
      </c>
      <c r="D189" s="3" t="s">
        <v>131</v>
      </c>
      <c r="E189" s="13">
        <v>0</v>
      </c>
      <c r="F189" s="13">
        <v>0</v>
      </c>
      <c r="G189" s="15">
        <f t="shared" si="2"/>
        <v>0</v>
      </c>
    </row>
    <row r="190" spans="1:7" ht="15.75">
      <c r="A190" s="13">
        <v>156</v>
      </c>
      <c r="B190" s="3" t="s">
        <v>1182</v>
      </c>
      <c r="C190" s="3" t="s">
        <v>1183</v>
      </c>
      <c r="D190" s="3" t="s">
        <v>131</v>
      </c>
      <c r="E190" s="13">
        <v>0</v>
      </c>
      <c r="F190" s="13">
        <v>0</v>
      </c>
      <c r="G190" s="15">
        <f t="shared" si="2"/>
        <v>0</v>
      </c>
    </row>
    <row r="191" spans="1:7" ht="15.75">
      <c r="A191" s="13">
        <v>157</v>
      </c>
      <c r="B191" s="3" t="s">
        <v>1075</v>
      </c>
      <c r="C191" s="3" t="s">
        <v>1076</v>
      </c>
      <c r="D191" s="3" t="s">
        <v>131</v>
      </c>
      <c r="E191" s="13">
        <v>0</v>
      </c>
      <c r="F191" s="13">
        <v>0</v>
      </c>
      <c r="G191" s="15">
        <f t="shared" si="2"/>
        <v>0</v>
      </c>
    </row>
    <row r="192" spans="1:7" ht="15.75">
      <c r="A192" s="13">
        <v>158</v>
      </c>
      <c r="B192" s="3" t="s">
        <v>463</v>
      </c>
      <c r="C192" s="3" t="s">
        <v>464</v>
      </c>
      <c r="D192" s="3" t="s">
        <v>131</v>
      </c>
      <c r="E192" s="13">
        <v>0</v>
      </c>
      <c r="F192" s="13">
        <v>0</v>
      </c>
      <c r="G192" s="15">
        <f t="shared" si="2"/>
        <v>0</v>
      </c>
    </row>
    <row r="193" spans="1:7" ht="15.75">
      <c r="A193" s="13">
        <v>159</v>
      </c>
      <c r="B193" s="3" t="s">
        <v>1572</v>
      </c>
      <c r="C193" s="3" t="s">
        <v>1573</v>
      </c>
      <c r="D193" s="3" t="s">
        <v>131</v>
      </c>
      <c r="E193" s="13">
        <v>0</v>
      </c>
      <c r="F193" s="13">
        <v>0</v>
      </c>
      <c r="G193" s="15">
        <f t="shared" si="2"/>
        <v>0</v>
      </c>
    </row>
    <row r="194" spans="1:7" ht="15.75">
      <c r="A194" s="13">
        <v>160</v>
      </c>
      <c r="B194" s="3" t="s">
        <v>1414</v>
      </c>
      <c r="C194" s="3" t="s">
        <v>1415</v>
      </c>
      <c r="D194" s="3" t="s">
        <v>131</v>
      </c>
      <c r="E194" s="13">
        <v>0</v>
      </c>
      <c r="F194" s="13">
        <v>0</v>
      </c>
      <c r="G194" s="15">
        <f t="shared" si="2"/>
        <v>0</v>
      </c>
    </row>
    <row r="195" spans="1:7" ht="15.75">
      <c r="A195" s="13">
        <v>161</v>
      </c>
      <c r="B195" s="3" t="s">
        <v>1439</v>
      </c>
      <c r="C195" s="3" t="s">
        <v>1440</v>
      </c>
      <c r="D195" s="3" t="s">
        <v>131</v>
      </c>
      <c r="E195" s="13">
        <v>0</v>
      </c>
      <c r="F195" s="13">
        <v>0</v>
      </c>
      <c r="G195" s="15">
        <f t="shared" si="2"/>
        <v>0</v>
      </c>
    </row>
    <row r="196" spans="1:7" ht="15.75">
      <c r="A196" s="13">
        <v>162</v>
      </c>
      <c r="B196" s="3" t="s">
        <v>1246</v>
      </c>
      <c r="C196" s="3" t="s">
        <v>1247</v>
      </c>
      <c r="D196" s="3" t="s">
        <v>131</v>
      </c>
      <c r="E196" s="13">
        <v>0</v>
      </c>
      <c r="F196" s="13">
        <v>0</v>
      </c>
      <c r="G196" s="15">
        <f t="shared" si="2"/>
        <v>0</v>
      </c>
    </row>
    <row r="197" spans="1:7" ht="15.75">
      <c r="A197" s="13">
        <v>163</v>
      </c>
      <c r="B197" s="3" t="s">
        <v>1379</v>
      </c>
      <c r="C197" s="3" t="s">
        <v>1380</v>
      </c>
      <c r="D197" s="3" t="s">
        <v>131</v>
      </c>
      <c r="E197" s="13">
        <v>0</v>
      </c>
      <c r="F197" s="13">
        <v>0</v>
      </c>
      <c r="G197" s="15">
        <f t="shared" si="2"/>
        <v>0</v>
      </c>
    </row>
    <row r="198" spans="1:7" ht="15.75">
      <c r="A198" s="13">
        <v>164</v>
      </c>
      <c r="B198" s="3" t="s">
        <v>1202</v>
      </c>
      <c r="C198" s="3" t="s">
        <v>1203</v>
      </c>
      <c r="D198" s="3" t="s">
        <v>131</v>
      </c>
      <c r="E198" s="13">
        <v>0</v>
      </c>
      <c r="F198" s="13">
        <v>0</v>
      </c>
      <c r="G198" s="15">
        <f t="shared" si="2"/>
        <v>0</v>
      </c>
    </row>
    <row r="199" spans="1:7" ht="15.75">
      <c r="A199" s="13">
        <v>165</v>
      </c>
      <c r="B199" s="3" t="s">
        <v>1248</v>
      </c>
      <c r="C199" s="3" t="s">
        <v>1249</v>
      </c>
      <c r="D199" s="3" t="s">
        <v>131</v>
      </c>
      <c r="E199" s="13">
        <v>0</v>
      </c>
      <c r="F199" s="13">
        <v>0</v>
      </c>
      <c r="G199" s="15">
        <f t="shared" si="2"/>
        <v>0</v>
      </c>
    </row>
    <row r="200" spans="1:7" ht="15.75">
      <c r="A200" s="13">
        <v>166</v>
      </c>
      <c r="B200" s="3" t="s">
        <v>4</v>
      </c>
      <c r="C200" s="3" t="s">
        <v>1212</v>
      </c>
      <c r="D200" s="3" t="s">
        <v>131</v>
      </c>
      <c r="E200" s="13">
        <v>0</v>
      </c>
      <c r="F200" s="13">
        <v>0</v>
      </c>
      <c r="G200" s="15">
        <f t="shared" si="2"/>
        <v>0</v>
      </c>
    </row>
    <row r="201" spans="1:7" ht="15.75">
      <c r="A201" s="13">
        <v>167</v>
      </c>
      <c r="B201" s="3" t="s">
        <v>1461</v>
      </c>
      <c r="C201" s="3" t="s">
        <v>1462</v>
      </c>
      <c r="D201" s="3" t="s">
        <v>131</v>
      </c>
      <c r="E201" s="13">
        <v>0</v>
      </c>
      <c r="F201" s="13">
        <v>0</v>
      </c>
      <c r="G201" s="15">
        <f t="shared" si="2"/>
        <v>0</v>
      </c>
    </row>
    <row r="202" spans="1:7" ht="15.75">
      <c r="A202" s="13">
        <v>168</v>
      </c>
      <c r="B202" s="3" t="s">
        <v>475</v>
      </c>
      <c r="C202" s="3" t="s">
        <v>476</v>
      </c>
      <c r="D202" s="3" t="s">
        <v>131</v>
      </c>
      <c r="E202" s="13">
        <v>0</v>
      </c>
      <c r="F202" s="13">
        <v>0</v>
      </c>
      <c r="G202" s="15">
        <f t="shared" ref="G202:G265" si="3">E202-F202</f>
        <v>0</v>
      </c>
    </row>
    <row r="203" spans="1:7" ht="15.75">
      <c r="A203" s="13">
        <v>169</v>
      </c>
      <c r="B203" s="3" t="s">
        <v>1281</v>
      </c>
      <c r="C203" s="3" t="s">
        <v>1282</v>
      </c>
      <c r="D203" s="3" t="s">
        <v>131</v>
      </c>
      <c r="E203" s="13">
        <v>0</v>
      </c>
      <c r="F203" s="13">
        <v>0</v>
      </c>
      <c r="G203" s="15">
        <f t="shared" si="3"/>
        <v>0</v>
      </c>
    </row>
    <row r="204" spans="1:7" ht="15.75">
      <c r="A204" s="13">
        <v>170</v>
      </c>
      <c r="B204" s="3" t="s">
        <v>1087</v>
      </c>
      <c r="C204" s="3" t="s">
        <v>1088</v>
      </c>
      <c r="D204" s="3" t="s">
        <v>131</v>
      </c>
      <c r="E204" s="13">
        <v>0</v>
      </c>
      <c r="F204" s="13">
        <v>0</v>
      </c>
      <c r="G204" s="15">
        <f t="shared" si="3"/>
        <v>0</v>
      </c>
    </row>
    <row r="205" spans="1:7" ht="15.75">
      <c r="A205" s="13">
        <v>171</v>
      </c>
      <c r="B205" s="3" t="s">
        <v>487</v>
      </c>
      <c r="C205" s="3" t="s">
        <v>488</v>
      </c>
      <c r="D205" s="3" t="s">
        <v>131</v>
      </c>
      <c r="E205" s="13">
        <v>0</v>
      </c>
      <c r="F205" s="13">
        <v>0</v>
      </c>
      <c r="G205" s="15">
        <f t="shared" si="3"/>
        <v>0</v>
      </c>
    </row>
    <row r="206" spans="1:7" ht="15.75">
      <c r="A206" s="13">
        <v>172</v>
      </c>
      <c r="B206" s="3" t="s">
        <v>1085</v>
      </c>
      <c r="C206" s="3" t="s">
        <v>1086</v>
      </c>
      <c r="D206" s="3" t="s">
        <v>131</v>
      </c>
      <c r="E206" s="13">
        <v>0</v>
      </c>
      <c r="F206" s="13">
        <v>0</v>
      </c>
      <c r="G206" s="15">
        <f t="shared" si="3"/>
        <v>0</v>
      </c>
    </row>
    <row r="207" spans="1:7" ht="15.75">
      <c r="A207" s="13">
        <v>173</v>
      </c>
      <c r="B207" s="3" t="s">
        <v>1053</v>
      </c>
      <c r="C207" s="3" t="s">
        <v>1054</v>
      </c>
      <c r="D207" s="3" t="s">
        <v>131</v>
      </c>
      <c r="E207" s="13">
        <v>0</v>
      </c>
      <c r="F207" s="13">
        <v>0</v>
      </c>
      <c r="G207" s="15">
        <f t="shared" si="3"/>
        <v>0</v>
      </c>
    </row>
    <row r="208" spans="1:7" ht="15.75">
      <c r="A208" s="13">
        <v>174</v>
      </c>
      <c r="B208" s="3" t="s">
        <v>495</v>
      </c>
      <c r="C208" s="3" t="s">
        <v>496</v>
      </c>
      <c r="D208" s="3" t="s">
        <v>131</v>
      </c>
      <c r="E208" s="13">
        <v>0</v>
      </c>
      <c r="F208" s="13">
        <v>0</v>
      </c>
      <c r="G208" s="15">
        <f t="shared" si="3"/>
        <v>0</v>
      </c>
    </row>
    <row r="209" spans="1:7" ht="15.75">
      <c r="A209" s="13">
        <v>175</v>
      </c>
      <c r="B209" s="3" t="s">
        <v>497</v>
      </c>
      <c r="C209" s="3" t="s">
        <v>498</v>
      </c>
      <c r="D209" s="3" t="s">
        <v>131</v>
      </c>
      <c r="E209" s="13">
        <v>0</v>
      </c>
      <c r="F209" s="13">
        <v>0</v>
      </c>
      <c r="G209" s="15">
        <f t="shared" si="3"/>
        <v>0</v>
      </c>
    </row>
    <row r="210" spans="1:7" ht="15.75">
      <c r="A210" s="13">
        <v>176</v>
      </c>
      <c r="B210" s="3" t="s">
        <v>1135</v>
      </c>
      <c r="C210" s="3" t="s">
        <v>1136</v>
      </c>
      <c r="D210" s="3" t="s">
        <v>131</v>
      </c>
      <c r="E210" s="13">
        <v>0</v>
      </c>
      <c r="F210" s="13">
        <v>0</v>
      </c>
      <c r="G210" s="15">
        <f t="shared" si="3"/>
        <v>0</v>
      </c>
    </row>
    <row r="211" spans="1:7" ht="15.75">
      <c r="A211" s="13">
        <v>177</v>
      </c>
      <c r="B211" s="3" t="s">
        <v>1220</v>
      </c>
      <c r="C211" s="3" t="s">
        <v>1221</v>
      </c>
      <c r="D211" s="3" t="s">
        <v>131</v>
      </c>
      <c r="E211" s="13">
        <v>0</v>
      </c>
      <c r="F211" s="13">
        <v>0</v>
      </c>
      <c r="G211" s="15">
        <f t="shared" si="3"/>
        <v>0</v>
      </c>
    </row>
    <row r="212" spans="1:7" ht="15.75">
      <c r="A212" s="13">
        <v>178</v>
      </c>
      <c r="B212" s="3" t="s">
        <v>507</v>
      </c>
      <c r="C212" s="3" t="s">
        <v>508</v>
      </c>
      <c r="D212" s="3" t="s">
        <v>131</v>
      </c>
      <c r="E212" s="13">
        <v>0</v>
      </c>
      <c r="F212" s="13">
        <v>0</v>
      </c>
      <c r="G212" s="15">
        <f t="shared" si="3"/>
        <v>0</v>
      </c>
    </row>
    <row r="213" spans="1:7" ht="15.75">
      <c r="A213" s="13">
        <v>179</v>
      </c>
      <c r="B213" s="3" t="s">
        <v>1574</v>
      </c>
      <c r="C213" s="3" t="s">
        <v>1575</v>
      </c>
      <c r="D213" s="3" t="s">
        <v>131</v>
      </c>
      <c r="E213" s="13">
        <v>0</v>
      </c>
      <c r="F213" s="13">
        <v>0</v>
      </c>
      <c r="G213" s="15">
        <f t="shared" si="3"/>
        <v>0</v>
      </c>
    </row>
    <row r="214" spans="1:7" ht="15.75">
      <c r="A214" s="13">
        <v>180</v>
      </c>
      <c r="B214" s="3" t="s">
        <v>513</v>
      </c>
      <c r="C214" s="3" t="s">
        <v>514</v>
      </c>
      <c r="D214" s="3" t="s">
        <v>131</v>
      </c>
      <c r="E214" s="13">
        <v>0</v>
      </c>
      <c r="F214" s="13">
        <v>0</v>
      </c>
      <c r="G214" s="15">
        <f t="shared" si="3"/>
        <v>0</v>
      </c>
    </row>
    <row r="215" spans="1:7" ht="15.75">
      <c r="A215" s="13">
        <v>181</v>
      </c>
      <c r="B215" s="3" t="s">
        <v>1495</v>
      </c>
      <c r="C215" s="3" t="s">
        <v>1496</v>
      </c>
      <c r="D215" s="3" t="s">
        <v>131</v>
      </c>
      <c r="E215" s="13">
        <v>0</v>
      </c>
      <c r="F215" s="13">
        <v>0</v>
      </c>
      <c r="G215" s="15">
        <f t="shared" si="3"/>
        <v>0</v>
      </c>
    </row>
    <row r="216" spans="1:7" ht="15.75">
      <c r="A216" s="13">
        <v>182</v>
      </c>
      <c r="B216" s="3" t="s">
        <v>1315</v>
      </c>
      <c r="C216" s="3" t="s">
        <v>1316</v>
      </c>
      <c r="D216" s="3" t="s">
        <v>131</v>
      </c>
      <c r="E216" s="13">
        <v>0</v>
      </c>
      <c r="F216" s="13">
        <v>0</v>
      </c>
      <c r="G216" s="15">
        <f t="shared" si="3"/>
        <v>0</v>
      </c>
    </row>
    <row r="217" spans="1:7" ht="15.75">
      <c r="A217" s="13">
        <v>183</v>
      </c>
      <c r="B217" s="3" t="s">
        <v>525</v>
      </c>
      <c r="C217" s="3" t="s">
        <v>526</v>
      </c>
      <c r="D217" s="3" t="s">
        <v>131</v>
      </c>
      <c r="E217" s="13">
        <v>0</v>
      </c>
      <c r="F217" s="13">
        <v>0</v>
      </c>
      <c r="G217" s="15">
        <f t="shared" si="3"/>
        <v>0</v>
      </c>
    </row>
    <row r="218" spans="1:7" ht="15.75">
      <c r="A218" s="13">
        <v>184</v>
      </c>
      <c r="B218" s="3" t="s">
        <v>1077</v>
      </c>
      <c r="C218" s="3" t="s">
        <v>1078</v>
      </c>
      <c r="D218" s="3" t="s">
        <v>131</v>
      </c>
      <c r="E218" s="13">
        <v>0</v>
      </c>
      <c r="F218" s="13">
        <v>0</v>
      </c>
      <c r="G218" s="15">
        <f t="shared" si="3"/>
        <v>0</v>
      </c>
    </row>
    <row r="219" spans="1:7" ht="15.75">
      <c r="A219" s="13">
        <v>185</v>
      </c>
      <c r="B219" s="3" t="s">
        <v>1184</v>
      </c>
      <c r="C219" s="3" t="s">
        <v>1185</v>
      </c>
      <c r="D219" s="3" t="s">
        <v>131</v>
      </c>
      <c r="E219" s="13">
        <v>0</v>
      </c>
      <c r="F219" s="13">
        <v>0</v>
      </c>
      <c r="G219" s="15">
        <f t="shared" si="3"/>
        <v>0</v>
      </c>
    </row>
    <row r="220" spans="1:7" ht="15.75">
      <c r="A220" s="13">
        <v>186</v>
      </c>
      <c r="B220" s="3" t="s">
        <v>1529</v>
      </c>
      <c r="C220" s="3" t="s">
        <v>1530</v>
      </c>
      <c r="D220" s="3" t="s">
        <v>131</v>
      </c>
      <c r="E220" s="13">
        <v>0</v>
      </c>
      <c r="F220" s="13">
        <v>0</v>
      </c>
      <c r="G220" s="15">
        <f t="shared" si="3"/>
        <v>0</v>
      </c>
    </row>
    <row r="221" spans="1:7" ht="15.75">
      <c r="A221" s="13">
        <v>187</v>
      </c>
      <c r="B221" s="3" t="s">
        <v>1109</v>
      </c>
      <c r="C221" s="3" t="s">
        <v>1110</v>
      </c>
      <c r="D221" s="3" t="s">
        <v>131</v>
      </c>
      <c r="E221" s="13">
        <v>0</v>
      </c>
      <c r="F221" s="13">
        <v>0</v>
      </c>
      <c r="G221" s="15">
        <f t="shared" si="3"/>
        <v>0</v>
      </c>
    </row>
    <row r="222" spans="1:7" ht="15.75">
      <c r="A222" s="13">
        <v>188</v>
      </c>
      <c r="B222" s="3" t="s">
        <v>1273</v>
      </c>
      <c r="C222" s="3" t="s">
        <v>1274</v>
      </c>
      <c r="D222" s="3" t="s">
        <v>131</v>
      </c>
      <c r="E222" s="13">
        <v>0</v>
      </c>
      <c r="F222" s="13">
        <v>0</v>
      </c>
      <c r="G222" s="15">
        <f t="shared" si="3"/>
        <v>0</v>
      </c>
    </row>
    <row r="223" spans="1:7" ht="15.75">
      <c r="A223" s="13">
        <v>189</v>
      </c>
      <c r="B223" s="3" t="s">
        <v>1317</v>
      </c>
      <c r="C223" s="3" t="s">
        <v>1318</v>
      </c>
      <c r="D223" s="3" t="s">
        <v>131</v>
      </c>
      <c r="E223" s="13">
        <v>0</v>
      </c>
      <c r="F223" s="13">
        <v>0</v>
      </c>
      <c r="G223" s="15">
        <f t="shared" si="3"/>
        <v>0</v>
      </c>
    </row>
    <row r="224" spans="1:7" ht="15.75">
      <c r="A224" s="13">
        <v>190</v>
      </c>
      <c r="B224" s="3" t="s">
        <v>1463</v>
      </c>
      <c r="C224" s="3" t="s">
        <v>1464</v>
      </c>
      <c r="D224" s="3" t="s">
        <v>131</v>
      </c>
      <c r="E224" s="13">
        <v>0</v>
      </c>
      <c r="F224" s="13">
        <v>0</v>
      </c>
      <c r="G224" s="15">
        <f t="shared" si="3"/>
        <v>0</v>
      </c>
    </row>
    <row r="225" spans="1:7" ht="15.75">
      <c r="A225" s="13">
        <v>191</v>
      </c>
      <c r="B225" s="3" t="s">
        <v>535</v>
      </c>
      <c r="C225" s="3" t="s">
        <v>536</v>
      </c>
      <c r="D225" s="3" t="s">
        <v>131</v>
      </c>
      <c r="E225" s="13">
        <v>0</v>
      </c>
      <c r="F225" s="13">
        <v>0</v>
      </c>
      <c r="G225" s="15">
        <f t="shared" si="3"/>
        <v>0</v>
      </c>
    </row>
    <row r="226" spans="1:7" ht="15.75">
      <c r="A226" s="13">
        <v>192</v>
      </c>
      <c r="B226" s="3" t="s">
        <v>537</v>
      </c>
      <c r="C226" s="3" t="s">
        <v>538</v>
      </c>
      <c r="D226" s="3" t="s">
        <v>131</v>
      </c>
      <c r="E226" s="13">
        <v>0</v>
      </c>
      <c r="F226" s="13">
        <v>0</v>
      </c>
      <c r="G226" s="15">
        <f t="shared" si="3"/>
        <v>0</v>
      </c>
    </row>
    <row r="227" spans="1:7" ht="15.75">
      <c r="A227" s="13">
        <v>193</v>
      </c>
      <c r="B227" s="3" t="s">
        <v>1055</v>
      </c>
      <c r="C227" s="3" t="s">
        <v>1056</v>
      </c>
      <c r="D227" s="3" t="s">
        <v>131</v>
      </c>
      <c r="E227" s="13">
        <v>0</v>
      </c>
      <c r="F227" s="13">
        <v>0</v>
      </c>
      <c r="G227" s="15">
        <f t="shared" si="3"/>
        <v>0</v>
      </c>
    </row>
    <row r="228" spans="1:7" ht="15.75">
      <c r="A228" s="13">
        <v>194</v>
      </c>
      <c r="B228" s="3" t="s">
        <v>539</v>
      </c>
      <c r="C228" s="3" t="s">
        <v>540</v>
      </c>
      <c r="D228" s="3" t="s">
        <v>131</v>
      </c>
      <c r="E228" s="13">
        <v>0</v>
      </c>
      <c r="F228" s="13">
        <v>0</v>
      </c>
      <c r="G228" s="15">
        <f t="shared" si="3"/>
        <v>0</v>
      </c>
    </row>
    <row r="229" spans="1:7" ht="15.75">
      <c r="A229" s="13">
        <v>195</v>
      </c>
      <c r="B229" s="3" t="s">
        <v>541</v>
      </c>
      <c r="C229" s="3" t="s">
        <v>542</v>
      </c>
      <c r="D229" s="3" t="s">
        <v>131</v>
      </c>
      <c r="E229" s="13">
        <v>0</v>
      </c>
      <c r="F229" s="13">
        <v>0</v>
      </c>
      <c r="G229" s="15">
        <f t="shared" si="3"/>
        <v>0</v>
      </c>
    </row>
    <row r="230" spans="1:7" ht="15.75">
      <c r="A230" s="13">
        <v>196</v>
      </c>
      <c r="B230" s="3" t="s">
        <v>1285</v>
      </c>
      <c r="C230" s="3" t="s">
        <v>1286</v>
      </c>
      <c r="D230" s="3" t="s">
        <v>131</v>
      </c>
      <c r="E230" s="13">
        <v>0</v>
      </c>
      <c r="F230" s="13">
        <v>0</v>
      </c>
      <c r="G230" s="15">
        <f t="shared" si="3"/>
        <v>0</v>
      </c>
    </row>
    <row r="231" spans="1:7" ht="15.75">
      <c r="A231" s="13">
        <v>197</v>
      </c>
      <c r="B231" s="3" t="s">
        <v>1368</v>
      </c>
      <c r="C231" s="3" t="s">
        <v>1369</v>
      </c>
      <c r="D231" s="3" t="s">
        <v>131</v>
      </c>
      <c r="E231" s="13">
        <v>0</v>
      </c>
      <c r="F231" s="13">
        <v>0</v>
      </c>
      <c r="G231" s="15">
        <f t="shared" si="3"/>
        <v>0</v>
      </c>
    </row>
    <row r="232" spans="1:7" ht="15.75">
      <c r="A232" s="13">
        <v>198</v>
      </c>
      <c r="B232" s="3" t="s">
        <v>545</v>
      </c>
      <c r="C232" s="3" t="s">
        <v>546</v>
      </c>
      <c r="D232" s="3" t="s">
        <v>131</v>
      </c>
      <c r="E232" s="13">
        <v>0</v>
      </c>
      <c r="F232" s="13">
        <v>0</v>
      </c>
      <c r="G232" s="15">
        <f t="shared" si="3"/>
        <v>0</v>
      </c>
    </row>
    <row r="233" spans="1:7" ht="15.75">
      <c r="A233" s="13">
        <v>199</v>
      </c>
      <c r="B233" s="3" t="s">
        <v>1341</v>
      </c>
      <c r="C233" s="3" t="s">
        <v>1342</v>
      </c>
      <c r="D233" s="3" t="s">
        <v>131</v>
      </c>
      <c r="E233" s="13">
        <v>0</v>
      </c>
      <c r="F233" s="13">
        <v>0</v>
      </c>
      <c r="G233" s="15">
        <f t="shared" si="3"/>
        <v>0</v>
      </c>
    </row>
    <row r="234" spans="1:7" ht="15.75">
      <c r="A234" s="13">
        <v>200</v>
      </c>
      <c r="B234" s="3" t="s">
        <v>17</v>
      </c>
      <c r="C234" s="3" t="s">
        <v>1628</v>
      </c>
      <c r="D234" s="3" t="s">
        <v>131</v>
      </c>
      <c r="E234" s="13">
        <v>0</v>
      </c>
      <c r="F234" s="13">
        <v>0</v>
      </c>
      <c r="G234" s="15">
        <f t="shared" si="3"/>
        <v>0</v>
      </c>
    </row>
    <row r="235" spans="1:7" ht="15.75">
      <c r="A235" s="13">
        <v>201</v>
      </c>
      <c r="B235" s="3" t="s">
        <v>1057</v>
      </c>
      <c r="C235" s="3" t="s">
        <v>1058</v>
      </c>
      <c r="D235" s="3" t="s">
        <v>131</v>
      </c>
      <c r="E235" s="13">
        <v>0</v>
      </c>
      <c r="F235" s="13">
        <v>0</v>
      </c>
      <c r="G235" s="15">
        <f t="shared" si="3"/>
        <v>0</v>
      </c>
    </row>
    <row r="236" spans="1:7" ht="15.75">
      <c r="A236" s="13">
        <v>202</v>
      </c>
      <c r="B236" s="3" t="s">
        <v>1393</v>
      </c>
      <c r="C236" s="3" t="s">
        <v>1394</v>
      </c>
      <c r="D236" s="3" t="s">
        <v>131</v>
      </c>
      <c r="E236" s="13">
        <v>0</v>
      </c>
      <c r="F236" s="13">
        <v>0</v>
      </c>
      <c r="G236" s="15">
        <f t="shared" si="3"/>
        <v>0</v>
      </c>
    </row>
    <row r="237" spans="1:7" ht="15.75">
      <c r="A237" s="13">
        <v>203</v>
      </c>
      <c r="B237" s="3" t="s">
        <v>1395</v>
      </c>
      <c r="C237" s="3" t="s">
        <v>1396</v>
      </c>
      <c r="D237" s="3" t="s">
        <v>131</v>
      </c>
      <c r="E237" s="13">
        <v>0</v>
      </c>
      <c r="F237" s="13">
        <v>0</v>
      </c>
      <c r="G237" s="15">
        <f t="shared" si="3"/>
        <v>0</v>
      </c>
    </row>
    <row r="238" spans="1:7" ht="15.75">
      <c r="A238" s="13">
        <v>204</v>
      </c>
      <c r="B238" s="3" t="s">
        <v>1186</v>
      </c>
      <c r="C238" s="3" t="s">
        <v>1187</v>
      </c>
      <c r="D238" s="3" t="s">
        <v>131</v>
      </c>
      <c r="E238" s="13">
        <v>0</v>
      </c>
      <c r="F238" s="13">
        <v>0</v>
      </c>
      <c r="G238" s="15">
        <f t="shared" si="3"/>
        <v>0</v>
      </c>
    </row>
    <row r="239" spans="1:7" ht="15.75">
      <c r="A239" s="13">
        <v>205</v>
      </c>
      <c r="B239" s="3" t="s">
        <v>1210</v>
      </c>
      <c r="C239" s="3" t="s">
        <v>1211</v>
      </c>
      <c r="D239" s="3" t="s">
        <v>131</v>
      </c>
      <c r="E239" s="13">
        <v>0</v>
      </c>
      <c r="F239" s="13">
        <v>0</v>
      </c>
      <c r="G239" s="15">
        <f t="shared" si="3"/>
        <v>0</v>
      </c>
    </row>
    <row r="240" spans="1:7" ht="15.75">
      <c r="A240" s="13">
        <v>206</v>
      </c>
      <c r="B240" s="3" t="s">
        <v>1416</v>
      </c>
      <c r="C240" s="3" t="s">
        <v>1417</v>
      </c>
      <c r="D240" s="3" t="s">
        <v>131</v>
      </c>
      <c r="E240" s="13">
        <v>0</v>
      </c>
      <c r="F240" s="13">
        <v>0</v>
      </c>
      <c r="G240" s="15">
        <f t="shared" si="3"/>
        <v>0</v>
      </c>
    </row>
    <row r="241" spans="1:7" ht="15.75">
      <c r="A241" s="13">
        <v>207</v>
      </c>
      <c r="B241" s="3" t="s">
        <v>1531</v>
      </c>
      <c r="C241" s="3" t="s">
        <v>1532</v>
      </c>
      <c r="D241" s="3" t="s">
        <v>131</v>
      </c>
      <c r="E241" s="13">
        <v>0</v>
      </c>
      <c r="F241" s="13">
        <v>0</v>
      </c>
      <c r="G241" s="15">
        <f t="shared" si="3"/>
        <v>0</v>
      </c>
    </row>
    <row r="242" spans="1:7" ht="15.75">
      <c r="A242" s="13">
        <v>208</v>
      </c>
      <c r="B242" s="3" t="s">
        <v>1418</v>
      </c>
      <c r="C242" s="3" t="s">
        <v>1419</v>
      </c>
      <c r="D242" s="3" t="s">
        <v>131</v>
      </c>
      <c r="E242" s="13">
        <v>0</v>
      </c>
      <c r="F242" s="13">
        <v>0</v>
      </c>
      <c r="G242" s="15">
        <f t="shared" si="3"/>
        <v>0</v>
      </c>
    </row>
    <row r="243" spans="1:7" ht="15.75">
      <c r="A243" s="13">
        <v>209</v>
      </c>
      <c r="B243" s="3" t="s">
        <v>1497</v>
      </c>
      <c r="C243" s="3" t="s">
        <v>1498</v>
      </c>
      <c r="D243" s="3" t="s">
        <v>131</v>
      </c>
      <c r="E243" s="13">
        <v>0</v>
      </c>
      <c r="F243" s="13">
        <v>0</v>
      </c>
      <c r="G243" s="15">
        <f t="shared" si="3"/>
        <v>0</v>
      </c>
    </row>
    <row r="244" spans="1:7" ht="15.75">
      <c r="A244" s="13">
        <v>210</v>
      </c>
      <c r="B244" s="3" t="s">
        <v>605</v>
      </c>
      <c r="C244" s="3" t="s">
        <v>606</v>
      </c>
      <c r="D244" s="3" t="s">
        <v>131</v>
      </c>
      <c r="E244" s="13">
        <v>0</v>
      </c>
      <c r="F244" s="13">
        <v>0</v>
      </c>
      <c r="G244" s="15">
        <f t="shared" si="3"/>
        <v>0</v>
      </c>
    </row>
    <row r="245" spans="1:7" ht="15.75">
      <c r="A245" s="13">
        <v>211</v>
      </c>
      <c r="B245" s="3" t="s">
        <v>1629</v>
      </c>
      <c r="C245" s="3" t="s">
        <v>1630</v>
      </c>
      <c r="D245" s="3" t="s">
        <v>131</v>
      </c>
      <c r="E245" s="13">
        <v>0</v>
      </c>
      <c r="F245" s="13">
        <v>0</v>
      </c>
      <c r="G245" s="15">
        <f t="shared" si="3"/>
        <v>0</v>
      </c>
    </row>
    <row r="246" spans="1:7" ht="15.75">
      <c r="A246" s="13">
        <v>212</v>
      </c>
      <c r="B246" s="3" t="s">
        <v>1188</v>
      </c>
      <c r="C246" s="3" t="s">
        <v>1189</v>
      </c>
      <c r="D246" s="3" t="s">
        <v>131</v>
      </c>
      <c r="E246" s="13">
        <v>0</v>
      </c>
      <c r="F246" s="13">
        <v>0</v>
      </c>
      <c r="G246" s="15">
        <f t="shared" si="3"/>
        <v>0</v>
      </c>
    </row>
    <row r="247" spans="1:7" ht="15.75">
      <c r="A247" s="13">
        <v>213</v>
      </c>
      <c r="B247" s="3" t="s">
        <v>1533</v>
      </c>
      <c r="C247" s="3" t="s">
        <v>1534</v>
      </c>
      <c r="D247" s="3" t="s">
        <v>131</v>
      </c>
      <c r="E247" s="13">
        <v>0</v>
      </c>
      <c r="F247" s="13">
        <v>0</v>
      </c>
      <c r="G247" s="15">
        <f t="shared" si="3"/>
        <v>0</v>
      </c>
    </row>
    <row r="248" spans="1:7" ht="15.75">
      <c r="A248" s="13">
        <v>214</v>
      </c>
      <c r="B248" s="3" t="s">
        <v>613</v>
      </c>
      <c r="C248" s="3" t="s">
        <v>614</v>
      </c>
      <c r="D248" s="3" t="s">
        <v>131</v>
      </c>
      <c r="E248" s="13">
        <v>0</v>
      </c>
      <c r="F248" s="13">
        <v>0</v>
      </c>
      <c r="G248" s="15">
        <f t="shared" si="3"/>
        <v>0</v>
      </c>
    </row>
    <row r="249" spans="1:7" ht="15.75">
      <c r="A249" s="13">
        <v>215</v>
      </c>
      <c r="B249" s="3" t="s">
        <v>1059</v>
      </c>
      <c r="C249" s="3" t="s">
        <v>1060</v>
      </c>
      <c r="D249" s="3" t="s">
        <v>131</v>
      </c>
      <c r="E249" s="13">
        <v>0</v>
      </c>
      <c r="F249" s="13">
        <v>0</v>
      </c>
      <c r="G249" s="15">
        <f t="shared" si="3"/>
        <v>0</v>
      </c>
    </row>
    <row r="250" spans="1:7" ht="15.75">
      <c r="A250" s="13">
        <v>216</v>
      </c>
      <c r="B250" s="3" t="s">
        <v>1275</v>
      </c>
      <c r="C250" s="3" t="s">
        <v>1276</v>
      </c>
      <c r="D250" s="3" t="s">
        <v>131</v>
      </c>
      <c r="E250" s="13">
        <v>0</v>
      </c>
      <c r="F250" s="13">
        <v>0</v>
      </c>
      <c r="G250" s="15">
        <f t="shared" si="3"/>
        <v>0</v>
      </c>
    </row>
    <row r="251" spans="1:7" ht="15.75">
      <c r="A251" s="13">
        <v>217</v>
      </c>
      <c r="B251" s="3" t="s">
        <v>28</v>
      </c>
      <c r="C251" s="3" t="s">
        <v>1441</v>
      </c>
      <c r="D251" s="3" t="s">
        <v>131</v>
      </c>
      <c r="E251" s="13">
        <v>0</v>
      </c>
      <c r="F251" s="13">
        <v>0</v>
      </c>
      <c r="G251" s="15">
        <f t="shared" si="3"/>
        <v>0</v>
      </c>
    </row>
    <row r="252" spans="1:7" ht="15.75">
      <c r="A252" s="13">
        <v>218</v>
      </c>
      <c r="B252" s="3" t="s">
        <v>625</v>
      </c>
      <c r="C252" s="3" t="s">
        <v>626</v>
      </c>
      <c r="D252" s="3" t="s">
        <v>131</v>
      </c>
      <c r="E252" s="13">
        <v>0</v>
      </c>
      <c r="F252" s="13">
        <v>0</v>
      </c>
      <c r="G252" s="15">
        <f t="shared" si="3"/>
        <v>0</v>
      </c>
    </row>
    <row r="253" spans="1:7" ht="15.75">
      <c r="A253" s="13">
        <v>219</v>
      </c>
      <c r="B253" s="3" t="s">
        <v>627</v>
      </c>
      <c r="C253" s="3" t="s">
        <v>628</v>
      </c>
      <c r="D253" s="3" t="s">
        <v>131</v>
      </c>
      <c r="E253" s="13">
        <v>0</v>
      </c>
      <c r="F253" s="13">
        <v>0</v>
      </c>
      <c r="G253" s="15">
        <f t="shared" si="3"/>
        <v>0</v>
      </c>
    </row>
    <row r="254" spans="1:7" ht="15.75">
      <c r="A254" s="13">
        <v>220</v>
      </c>
      <c r="B254" s="3" t="s">
        <v>633</v>
      </c>
      <c r="C254" s="3" t="s">
        <v>634</v>
      </c>
      <c r="D254" s="3" t="s">
        <v>131</v>
      </c>
      <c r="E254" s="13">
        <v>0</v>
      </c>
      <c r="F254" s="13">
        <v>0</v>
      </c>
      <c r="G254" s="15">
        <f t="shared" si="3"/>
        <v>0</v>
      </c>
    </row>
    <row r="255" spans="1:7" ht="15.75">
      <c r="A255" s="13">
        <v>221</v>
      </c>
      <c r="B255" s="3" t="s">
        <v>635</v>
      </c>
      <c r="C255" s="3" t="s">
        <v>636</v>
      </c>
      <c r="D255" s="3" t="s">
        <v>131</v>
      </c>
      <c r="E255" s="13">
        <v>0</v>
      </c>
      <c r="F255" s="13">
        <v>0</v>
      </c>
      <c r="G255" s="15">
        <f t="shared" si="3"/>
        <v>0</v>
      </c>
    </row>
    <row r="256" spans="1:7" ht="15.75">
      <c r="A256" s="13">
        <v>222</v>
      </c>
      <c r="B256" s="3" t="s">
        <v>1222</v>
      </c>
      <c r="C256" s="3" t="s">
        <v>1223</v>
      </c>
      <c r="D256" s="3" t="s">
        <v>131</v>
      </c>
      <c r="E256" s="13">
        <v>0</v>
      </c>
      <c r="F256" s="13">
        <v>0</v>
      </c>
      <c r="G256" s="15">
        <f t="shared" si="3"/>
        <v>0</v>
      </c>
    </row>
    <row r="257" spans="1:7" ht="15.75">
      <c r="A257" s="13">
        <v>223</v>
      </c>
      <c r="B257" s="3" t="s">
        <v>1137</v>
      </c>
      <c r="C257" s="3" t="s">
        <v>1138</v>
      </c>
      <c r="D257" s="3" t="s">
        <v>131</v>
      </c>
      <c r="E257" s="13">
        <v>0</v>
      </c>
      <c r="F257" s="13">
        <v>0</v>
      </c>
      <c r="G257" s="15">
        <f t="shared" si="3"/>
        <v>0</v>
      </c>
    </row>
    <row r="258" spans="1:7" ht="15.75">
      <c r="A258" s="13">
        <v>224</v>
      </c>
      <c r="B258" s="3" t="s">
        <v>1319</v>
      </c>
      <c r="C258" s="3" t="s">
        <v>1320</v>
      </c>
      <c r="D258" s="3" t="s">
        <v>131</v>
      </c>
      <c r="E258" s="13">
        <v>0</v>
      </c>
      <c r="F258" s="13">
        <v>0</v>
      </c>
      <c r="G258" s="15">
        <f t="shared" si="3"/>
        <v>0</v>
      </c>
    </row>
    <row r="259" spans="1:7" ht="15.75">
      <c r="A259" s="13">
        <v>225</v>
      </c>
      <c r="B259" s="3" t="s">
        <v>1287</v>
      </c>
      <c r="C259" s="3" t="s">
        <v>1288</v>
      </c>
      <c r="D259" s="3" t="s">
        <v>131</v>
      </c>
      <c r="E259" s="13"/>
      <c r="F259" s="13"/>
      <c r="G259" s="15">
        <f t="shared" si="3"/>
        <v>0</v>
      </c>
    </row>
    <row r="260" spans="1:7" ht="15.75">
      <c r="A260" s="13">
        <v>226</v>
      </c>
      <c r="B260" s="3" t="s">
        <v>1343</v>
      </c>
      <c r="C260" s="3" t="s">
        <v>1344</v>
      </c>
      <c r="D260" s="3" t="s">
        <v>131</v>
      </c>
      <c r="E260" s="13">
        <v>0</v>
      </c>
      <c r="F260" s="13">
        <v>0</v>
      </c>
      <c r="G260" s="15">
        <f t="shared" si="3"/>
        <v>0</v>
      </c>
    </row>
    <row r="261" spans="1:7" ht="15.75">
      <c r="A261" s="13">
        <v>227</v>
      </c>
      <c r="B261" s="3" t="s">
        <v>1224</v>
      </c>
      <c r="C261" s="3" t="s">
        <v>1225</v>
      </c>
      <c r="D261" s="3" t="s">
        <v>131</v>
      </c>
      <c r="E261" s="13">
        <v>0</v>
      </c>
      <c r="F261" s="13">
        <v>0</v>
      </c>
      <c r="G261" s="15">
        <f t="shared" si="3"/>
        <v>0</v>
      </c>
    </row>
    <row r="262" spans="1:7" ht="15.75">
      <c r="A262" s="13">
        <v>228</v>
      </c>
      <c r="B262" s="3" t="s">
        <v>645</v>
      </c>
      <c r="C262" s="3" t="s">
        <v>646</v>
      </c>
      <c r="D262" s="3" t="s">
        <v>131</v>
      </c>
      <c r="E262" s="13">
        <v>0</v>
      </c>
      <c r="F262" s="13">
        <v>0</v>
      </c>
      <c r="G262" s="15">
        <f t="shared" si="3"/>
        <v>0</v>
      </c>
    </row>
    <row r="263" spans="1:7" ht="15.75">
      <c r="A263" s="13">
        <v>229</v>
      </c>
      <c r="B263" s="3" t="s">
        <v>1345</v>
      </c>
      <c r="C263" s="3" t="s">
        <v>1346</v>
      </c>
      <c r="D263" s="3" t="s">
        <v>131</v>
      </c>
      <c r="E263" s="13">
        <v>0</v>
      </c>
      <c r="F263" s="13">
        <v>0</v>
      </c>
      <c r="G263" s="15">
        <f t="shared" si="3"/>
        <v>0</v>
      </c>
    </row>
    <row r="264" spans="1:7" ht="15.75">
      <c r="A264" s="13">
        <v>230</v>
      </c>
      <c r="B264" s="3" t="s">
        <v>1159</v>
      </c>
      <c r="C264" s="3" t="s">
        <v>1160</v>
      </c>
      <c r="D264" s="3" t="s">
        <v>131</v>
      </c>
      <c r="E264" s="13">
        <v>0</v>
      </c>
      <c r="F264" s="13">
        <v>0</v>
      </c>
      <c r="G264" s="15">
        <f t="shared" si="3"/>
        <v>0</v>
      </c>
    </row>
    <row r="265" spans="1:7" ht="15.75">
      <c r="A265" s="13">
        <v>231</v>
      </c>
      <c r="B265" s="3" t="s">
        <v>1226</v>
      </c>
      <c r="C265" s="3" t="s">
        <v>1227</v>
      </c>
      <c r="D265" s="3" t="s">
        <v>131</v>
      </c>
      <c r="E265" s="13">
        <v>0</v>
      </c>
      <c r="F265" s="13">
        <v>0</v>
      </c>
      <c r="G265" s="15">
        <f t="shared" si="3"/>
        <v>0</v>
      </c>
    </row>
    <row r="266" spans="1:7" ht="15.75">
      <c r="A266" s="13">
        <v>232</v>
      </c>
      <c r="B266" s="3" t="s">
        <v>649</v>
      </c>
      <c r="C266" s="3" t="s">
        <v>650</v>
      </c>
      <c r="D266" s="3" t="s">
        <v>131</v>
      </c>
      <c r="E266" s="13">
        <v>0</v>
      </c>
      <c r="F266" s="13">
        <v>0</v>
      </c>
      <c r="G266" s="15">
        <f t="shared" ref="G266:G329" si="4">E266-F266</f>
        <v>0</v>
      </c>
    </row>
    <row r="267" spans="1:7" ht="15.75">
      <c r="A267" s="13">
        <v>233</v>
      </c>
      <c r="B267" s="3" t="s">
        <v>1602</v>
      </c>
      <c r="C267" s="3" t="s">
        <v>1603</v>
      </c>
      <c r="D267" s="3" t="s">
        <v>131</v>
      </c>
      <c r="E267" s="13">
        <v>0</v>
      </c>
      <c r="F267" s="13">
        <v>0</v>
      </c>
      <c r="G267" s="15">
        <f t="shared" si="4"/>
        <v>0</v>
      </c>
    </row>
    <row r="268" spans="1:7" ht="15.75">
      <c r="A268" s="13">
        <v>234</v>
      </c>
      <c r="B268" s="3" t="s">
        <v>24</v>
      </c>
      <c r="C268" s="3" t="s">
        <v>1442</v>
      </c>
      <c r="D268" s="3" t="s">
        <v>131</v>
      </c>
      <c r="E268" s="13">
        <v>0</v>
      </c>
      <c r="F268" s="13">
        <v>0</v>
      </c>
      <c r="G268" s="15">
        <f t="shared" si="4"/>
        <v>0</v>
      </c>
    </row>
    <row r="269" spans="1:7" ht="15.75">
      <c r="A269" s="13">
        <v>235</v>
      </c>
      <c r="B269" s="3" t="s">
        <v>1397</v>
      </c>
      <c r="C269" s="3" t="s">
        <v>1398</v>
      </c>
      <c r="D269" s="3" t="s">
        <v>131</v>
      </c>
      <c r="E269" s="13">
        <v>0</v>
      </c>
      <c r="F269" s="13">
        <v>0</v>
      </c>
      <c r="G269" s="15">
        <f t="shared" si="4"/>
        <v>0</v>
      </c>
    </row>
    <row r="270" spans="1:7" ht="15.75">
      <c r="A270" s="13">
        <v>236</v>
      </c>
      <c r="B270" s="3" t="s">
        <v>1061</v>
      </c>
      <c r="C270" s="3" t="s">
        <v>1062</v>
      </c>
      <c r="D270" s="3" t="s">
        <v>131</v>
      </c>
      <c r="E270" s="13">
        <v>0</v>
      </c>
      <c r="F270" s="13">
        <v>0</v>
      </c>
      <c r="G270" s="15">
        <f t="shared" si="4"/>
        <v>0</v>
      </c>
    </row>
    <row r="271" spans="1:7" ht="15.75">
      <c r="A271" s="13">
        <v>237</v>
      </c>
      <c r="B271" s="3" t="s">
        <v>1465</v>
      </c>
      <c r="C271" s="3" t="s">
        <v>1466</v>
      </c>
      <c r="D271" s="3" t="s">
        <v>131</v>
      </c>
      <c r="E271" s="13">
        <v>0</v>
      </c>
      <c r="F271" s="13">
        <v>0</v>
      </c>
      <c r="G271" s="15">
        <f t="shared" si="4"/>
        <v>0</v>
      </c>
    </row>
    <row r="272" spans="1:7" ht="15.75">
      <c r="A272" s="13">
        <v>238</v>
      </c>
      <c r="B272" s="3" t="s">
        <v>5</v>
      </c>
      <c r="C272" s="3" t="s">
        <v>1499</v>
      </c>
      <c r="D272" s="3" t="s">
        <v>131</v>
      </c>
      <c r="E272" s="13">
        <v>0</v>
      </c>
      <c r="F272" s="13">
        <v>0</v>
      </c>
      <c r="G272" s="15">
        <f t="shared" si="4"/>
        <v>0</v>
      </c>
    </row>
    <row r="273" spans="1:7" ht="15.75">
      <c r="A273" s="13">
        <v>239</v>
      </c>
      <c r="B273" s="3" t="s">
        <v>1321</v>
      </c>
      <c r="C273" s="3" t="s">
        <v>1322</v>
      </c>
      <c r="D273" s="3" t="s">
        <v>131</v>
      </c>
      <c r="E273" s="13">
        <v>0</v>
      </c>
      <c r="F273" s="13">
        <v>0</v>
      </c>
      <c r="G273" s="15">
        <f t="shared" si="4"/>
        <v>0</v>
      </c>
    </row>
    <row r="274" spans="1:7" ht="15.75">
      <c r="A274" s="13">
        <v>240</v>
      </c>
      <c r="B274" s="3" t="s">
        <v>1500</v>
      </c>
      <c r="C274" s="3" t="s">
        <v>1501</v>
      </c>
      <c r="D274" s="3" t="s">
        <v>131</v>
      </c>
      <c r="E274" s="13">
        <v>0</v>
      </c>
      <c r="F274" s="13">
        <v>0</v>
      </c>
      <c r="G274" s="15">
        <f t="shared" si="4"/>
        <v>0</v>
      </c>
    </row>
    <row r="275" spans="1:7" ht="15.75">
      <c r="A275" s="13">
        <v>241</v>
      </c>
      <c r="B275" s="3" t="s">
        <v>1161</v>
      </c>
      <c r="C275" s="3" t="s">
        <v>1162</v>
      </c>
      <c r="D275" s="3" t="s">
        <v>131</v>
      </c>
      <c r="E275" s="13">
        <v>0</v>
      </c>
      <c r="F275" s="13">
        <v>0</v>
      </c>
      <c r="G275" s="15">
        <f t="shared" si="4"/>
        <v>0</v>
      </c>
    </row>
    <row r="276" spans="1:7" ht="15.75">
      <c r="A276" s="13">
        <v>242</v>
      </c>
      <c r="B276" s="3" t="s">
        <v>1252</v>
      </c>
      <c r="C276" s="3" t="s">
        <v>1253</v>
      </c>
      <c r="D276" s="3" t="s">
        <v>131</v>
      </c>
      <c r="E276" s="13">
        <v>0</v>
      </c>
      <c r="F276" s="13">
        <v>0</v>
      </c>
      <c r="G276" s="15">
        <f t="shared" si="4"/>
        <v>0</v>
      </c>
    </row>
    <row r="277" spans="1:7" ht="15.75">
      <c r="A277" s="13">
        <v>243</v>
      </c>
      <c r="B277" s="3" t="s">
        <v>1079</v>
      </c>
      <c r="C277" s="3" t="s">
        <v>1080</v>
      </c>
      <c r="D277" s="3" t="s">
        <v>131</v>
      </c>
      <c r="E277" s="13">
        <v>0</v>
      </c>
      <c r="F277" s="13">
        <v>0</v>
      </c>
      <c r="G277" s="15">
        <f t="shared" si="4"/>
        <v>0</v>
      </c>
    </row>
    <row r="278" spans="1:7" ht="15.75">
      <c r="A278" s="13">
        <v>244</v>
      </c>
      <c r="B278" s="3" t="s">
        <v>1502</v>
      </c>
      <c r="C278" s="3" t="s">
        <v>1503</v>
      </c>
      <c r="D278" s="3" t="s">
        <v>131</v>
      </c>
      <c r="E278" s="13">
        <v>0</v>
      </c>
      <c r="F278" s="13">
        <v>0</v>
      </c>
      <c r="G278" s="15">
        <f t="shared" si="4"/>
        <v>0</v>
      </c>
    </row>
    <row r="279" spans="1:7" ht="15.75">
      <c r="A279" s="13">
        <v>245</v>
      </c>
      <c r="B279" s="3" t="s">
        <v>1111</v>
      </c>
      <c r="C279" s="3" t="s">
        <v>1112</v>
      </c>
      <c r="D279" s="3" t="s">
        <v>131</v>
      </c>
      <c r="E279" s="13">
        <v>0</v>
      </c>
      <c r="F279" s="13">
        <v>0</v>
      </c>
      <c r="G279" s="15">
        <f t="shared" si="4"/>
        <v>0</v>
      </c>
    </row>
    <row r="280" spans="1:7" ht="15.75">
      <c r="A280" s="13">
        <v>246</v>
      </c>
      <c r="B280" s="3" t="s">
        <v>1250</v>
      </c>
      <c r="C280" s="3" t="s">
        <v>1251</v>
      </c>
      <c r="D280" s="3" t="s">
        <v>131</v>
      </c>
      <c r="E280" s="13"/>
      <c r="F280" s="13"/>
      <c r="G280" s="15">
        <f t="shared" si="4"/>
        <v>0</v>
      </c>
    </row>
    <row r="281" spans="1:7" ht="15.75">
      <c r="A281" s="13">
        <v>247</v>
      </c>
      <c r="B281" s="3" t="s">
        <v>1370</v>
      </c>
      <c r="C281" s="3" t="s">
        <v>1371</v>
      </c>
      <c r="D281" s="3" t="s">
        <v>131</v>
      </c>
      <c r="E281" s="13">
        <v>0</v>
      </c>
      <c r="F281" s="13">
        <v>0</v>
      </c>
      <c r="G281" s="15">
        <f t="shared" si="4"/>
        <v>0</v>
      </c>
    </row>
    <row r="282" spans="1:7" ht="15.75">
      <c r="A282" s="13">
        <v>248</v>
      </c>
      <c r="B282" s="3" t="s">
        <v>1535</v>
      </c>
      <c r="C282" s="3" t="s">
        <v>1536</v>
      </c>
      <c r="D282" s="3" t="s">
        <v>131</v>
      </c>
      <c r="E282" s="13">
        <v>0</v>
      </c>
      <c r="F282" s="13">
        <v>0</v>
      </c>
      <c r="G282" s="15">
        <f t="shared" si="4"/>
        <v>0</v>
      </c>
    </row>
    <row r="283" spans="1:7" ht="15.75">
      <c r="A283" s="13">
        <v>249</v>
      </c>
      <c r="B283" s="3" t="s">
        <v>689</v>
      </c>
      <c r="C283" s="3" t="s">
        <v>690</v>
      </c>
      <c r="D283" s="3" t="s">
        <v>131</v>
      </c>
      <c r="E283" s="13">
        <v>0</v>
      </c>
      <c r="F283" s="13">
        <v>0</v>
      </c>
      <c r="G283" s="15">
        <f t="shared" si="4"/>
        <v>0</v>
      </c>
    </row>
    <row r="284" spans="1:7" ht="15.75">
      <c r="A284" s="13">
        <v>250</v>
      </c>
      <c r="B284" s="3" t="s">
        <v>1254</v>
      </c>
      <c r="C284" s="3" t="s">
        <v>1255</v>
      </c>
      <c r="D284" s="3" t="s">
        <v>131</v>
      </c>
      <c r="E284" s="13">
        <v>0</v>
      </c>
      <c r="F284" s="13">
        <v>0</v>
      </c>
      <c r="G284" s="15">
        <f t="shared" si="4"/>
        <v>0</v>
      </c>
    </row>
    <row r="285" spans="1:7" ht="15.75">
      <c r="A285" s="13">
        <v>251</v>
      </c>
      <c r="B285" s="3" t="s">
        <v>22</v>
      </c>
      <c r="C285" s="3" t="s">
        <v>1372</v>
      </c>
      <c r="D285" s="3" t="s">
        <v>131</v>
      </c>
      <c r="E285" s="13">
        <v>0</v>
      </c>
      <c r="F285" s="13">
        <v>0</v>
      </c>
      <c r="G285" s="15">
        <f t="shared" si="4"/>
        <v>0</v>
      </c>
    </row>
    <row r="286" spans="1:7" ht="15.75">
      <c r="A286" s="13">
        <v>252</v>
      </c>
      <c r="B286" s="3" t="s">
        <v>1113</v>
      </c>
      <c r="C286" s="3" t="s">
        <v>1114</v>
      </c>
      <c r="D286" s="3" t="s">
        <v>131</v>
      </c>
      <c r="E286" s="13">
        <v>0</v>
      </c>
      <c r="F286" s="13">
        <v>0</v>
      </c>
      <c r="G286" s="15">
        <f t="shared" si="4"/>
        <v>0</v>
      </c>
    </row>
    <row r="287" spans="1:7" ht="15.75">
      <c r="A287" s="13">
        <v>253</v>
      </c>
      <c r="B287" s="3" t="s">
        <v>1089</v>
      </c>
      <c r="C287" s="3" t="s">
        <v>1090</v>
      </c>
      <c r="D287" s="3" t="s">
        <v>131</v>
      </c>
      <c r="E287" s="13">
        <v>0</v>
      </c>
      <c r="F287" s="13">
        <v>0</v>
      </c>
      <c r="G287" s="15">
        <f t="shared" si="4"/>
        <v>0</v>
      </c>
    </row>
    <row r="288" spans="1:7" ht="15.75">
      <c r="A288" s="13">
        <v>254</v>
      </c>
      <c r="B288" s="3" t="s">
        <v>1204</v>
      </c>
      <c r="C288" s="3" t="s">
        <v>1205</v>
      </c>
      <c r="D288" s="3" t="s">
        <v>131</v>
      </c>
      <c r="E288" s="13">
        <v>0</v>
      </c>
      <c r="F288" s="13">
        <v>0</v>
      </c>
      <c r="G288" s="15">
        <f t="shared" si="4"/>
        <v>0</v>
      </c>
    </row>
    <row r="289" spans="1:7" ht="15.75">
      <c r="A289" s="13">
        <v>255</v>
      </c>
      <c r="B289" s="3" t="s">
        <v>1537</v>
      </c>
      <c r="C289" s="3" t="s">
        <v>1538</v>
      </c>
      <c r="D289" s="3" t="s">
        <v>131</v>
      </c>
      <c r="E289" s="13">
        <v>0</v>
      </c>
      <c r="F289" s="13">
        <v>0</v>
      </c>
      <c r="G289" s="15">
        <f t="shared" si="4"/>
        <v>0</v>
      </c>
    </row>
    <row r="290" spans="1:7" ht="15.75">
      <c r="A290" s="13">
        <v>256</v>
      </c>
      <c r="B290" s="3" t="s">
        <v>729</v>
      </c>
      <c r="C290" s="3" t="s">
        <v>730</v>
      </c>
      <c r="D290" s="3" t="s">
        <v>131</v>
      </c>
      <c r="E290" s="13">
        <v>0</v>
      </c>
      <c r="F290" s="13">
        <v>0</v>
      </c>
      <c r="G290" s="15">
        <f t="shared" si="4"/>
        <v>0</v>
      </c>
    </row>
    <row r="291" spans="1:7" ht="15.75">
      <c r="A291" s="13">
        <v>257</v>
      </c>
      <c r="B291" s="3" t="s">
        <v>1081</v>
      </c>
      <c r="C291" s="3" t="s">
        <v>1082</v>
      </c>
      <c r="D291" s="3" t="s">
        <v>131</v>
      </c>
      <c r="E291" s="13">
        <v>0</v>
      </c>
      <c r="F291" s="13">
        <v>0</v>
      </c>
      <c r="G291" s="15">
        <f t="shared" si="4"/>
        <v>0</v>
      </c>
    </row>
    <row r="292" spans="1:7" ht="15.75">
      <c r="A292" s="13">
        <v>258</v>
      </c>
      <c r="B292" s="3" t="s">
        <v>1323</v>
      </c>
      <c r="C292" s="3" t="s">
        <v>1324</v>
      </c>
      <c r="D292" s="3" t="s">
        <v>131</v>
      </c>
      <c r="E292" s="13">
        <v>0</v>
      </c>
      <c r="F292" s="13">
        <v>0</v>
      </c>
      <c r="G292" s="15">
        <f t="shared" si="4"/>
        <v>0</v>
      </c>
    </row>
    <row r="293" spans="1:7" ht="15.75">
      <c r="A293" s="13">
        <v>259</v>
      </c>
      <c r="B293" s="3" t="s">
        <v>1228</v>
      </c>
      <c r="C293" s="3" t="s">
        <v>1229</v>
      </c>
      <c r="D293" s="3" t="s">
        <v>131</v>
      </c>
      <c r="E293" s="13">
        <v>0</v>
      </c>
      <c r="F293" s="13">
        <v>0</v>
      </c>
      <c r="G293" s="15">
        <f t="shared" si="4"/>
        <v>0</v>
      </c>
    </row>
    <row r="294" spans="1:7" ht="15.75">
      <c r="A294" s="13">
        <v>260</v>
      </c>
      <c r="B294" s="3" t="s">
        <v>1576</v>
      </c>
      <c r="C294" s="3" t="s">
        <v>1577</v>
      </c>
      <c r="D294" s="3" t="s">
        <v>131</v>
      </c>
      <c r="E294" s="13">
        <v>0</v>
      </c>
      <c r="F294" s="13">
        <v>0</v>
      </c>
      <c r="G294" s="15">
        <f t="shared" si="4"/>
        <v>0</v>
      </c>
    </row>
    <row r="295" spans="1:7" ht="15.75">
      <c r="A295" s="13">
        <v>261</v>
      </c>
      <c r="B295" s="3" t="s">
        <v>1131</v>
      </c>
      <c r="C295" s="3" t="s">
        <v>1132</v>
      </c>
      <c r="D295" s="3" t="s">
        <v>131</v>
      </c>
      <c r="E295" s="13">
        <v>0</v>
      </c>
      <c r="F295" s="13">
        <v>0</v>
      </c>
      <c r="G295" s="15">
        <f t="shared" si="4"/>
        <v>0</v>
      </c>
    </row>
    <row r="296" spans="1:7" ht="15.75">
      <c r="A296" s="13">
        <v>262</v>
      </c>
      <c r="B296" s="3" t="s">
        <v>1447</v>
      </c>
      <c r="C296" s="3" t="s">
        <v>1448</v>
      </c>
      <c r="D296" s="3" t="s">
        <v>131</v>
      </c>
      <c r="E296" s="13">
        <v>0</v>
      </c>
      <c r="F296" s="13">
        <v>0</v>
      </c>
      <c r="G296" s="15">
        <f t="shared" si="4"/>
        <v>0</v>
      </c>
    </row>
    <row r="297" spans="1:7" ht="15.75">
      <c r="A297" s="13">
        <v>263</v>
      </c>
      <c r="B297" s="3" t="s">
        <v>10</v>
      </c>
      <c r="C297" s="3" t="s">
        <v>1539</v>
      </c>
      <c r="D297" s="3" t="s">
        <v>131</v>
      </c>
      <c r="E297" s="13">
        <v>0</v>
      </c>
      <c r="F297" s="13">
        <v>0</v>
      </c>
      <c r="G297" s="15">
        <f t="shared" si="4"/>
        <v>0</v>
      </c>
    </row>
    <row r="298" spans="1:7" ht="15.75">
      <c r="A298" s="13">
        <v>264</v>
      </c>
      <c r="B298" s="3" t="s">
        <v>1373</v>
      </c>
      <c r="C298" s="3" t="s">
        <v>1374</v>
      </c>
      <c r="D298" s="3" t="s">
        <v>131</v>
      </c>
      <c r="E298" s="13">
        <v>0</v>
      </c>
      <c r="F298" s="13">
        <v>0</v>
      </c>
      <c r="G298" s="15">
        <f t="shared" si="4"/>
        <v>0</v>
      </c>
    </row>
    <row r="299" spans="1:7" ht="15.75">
      <c r="A299" s="13">
        <v>265</v>
      </c>
      <c r="B299" s="3" t="s">
        <v>1445</v>
      </c>
      <c r="C299" s="3" t="s">
        <v>1446</v>
      </c>
      <c r="D299" s="3" t="s">
        <v>131</v>
      </c>
      <c r="E299" s="13">
        <v>0</v>
      </c>
      <c r="F299" s="13">
        <v>0</v>
      </c>
      <c r="G299" s="15">
        <f t="shared" si="4"/>
        <v>0</v>
      </c>
    </row>
    <row r="300" spans="1:7" ht="15.75">
      <c r="A300" s="13">
        <v>266</v>
      </c>
      <c r="B300" s="3" t="s">
        <v>1206</v>
      </c>
      <c r="C300" s="3" t="s">
        <v>1207</v>
      </c>
      <c r="D300" s="3" t="s">
        <v>131</v>
      </c>
      <c r="E300" s="13">
        <v>0</v>
      </c>
      <c r="F300" s="13">
        <v>0</v>
      </c>
      <c r="G300" s="15">
        <f t="shared" si="4"/>
        <v>0</v>
      </c>
    </row>
    <row r="301" spans="1:7" ht="15.75">
      <c r="A301" s="13">
        <v>267</v>
      </c>
      <c r="B301" s="3" t="s">
        <v>1258</v>
      </c>
      <c r="C301" s="3" t="s">
        <v>1259</v>
      </c>
      <c r="D301" s="3" t="s">
        <v>131</v>
      </c>
      <c r="E301" s="13">
        <v>0</v>
      </c>
      <c r="F301" s="13">
        <v>0</v>
      </c>
      <c r="G301" s="15">
        <f t="shared" si="4"/>
        <v>0</v>
      </c>
    </row>
    <row r="302" spans="1:7" ht="15.75">
      <c r="A302" s="13">
        <v>268</v>
      </c>
      <c r="B302" s="3" t="s">
        <v>1325</v>
      </c>
      <c r="C302" s="3" t="s">
        <v>1326</v>
      </c>
      <c r="D302" s="3" t="s">
        <v>131</v>
      </c>
      <c r="E302" s="13">
        <v>0</v>
      </c>
      <c r="F302" s="13">
        <v>0</v>
      </c>
      <c r="G302" s="15">
        <f t="shared" si="4"/>
        <v>0</v>
      </c>
    </row>
    <row r="303" spans="1:7" ht="15.75">
      <c r="A303" s="13">
        <v>269</v>
      </c>
      <c r="B303" s="3" t="s">
        <v>1208</v>
      </c>
      <c r="C303" s="3" t="s">
        <v>1209</v>
      </c>
      <c r="D303" s="3" t="s">
        <v>131</v>
      </c>
      <c r="E303" s="13">
        <v>0</v>
      </c>
      <c r="F303" s="13">
        <v>0</v>
      </c>
      <c r="G303" s="15">
        <f t="shared" si="4"/>
        <v>0</v>
      </c>
    </row>
    <row r="304" spans="1:7" ht="15.75">
      <c r="A304" s="13">
        <v>270</v>
      </c>
      <c r="B304" s="3" t="s">
        <v>1540</v>
      </c>
      <c r="C304" s="3" t="s">
        <v>1541</v>
      </c>
      <c r="D304" s="3" t="s">
        <v>131</v>
      </c>
      <c r="E304" s="13">
        <v>0</v>
      </c>
      <c r="F304" s="13">
        <v>0</v>
      </c>
      <c r="G304" s="15">
        <f t="shared" si="4"/>
        <v>0</v>
      </c>
    </row>
    <row r="305" spans="1:7" ht="15.75">
      <c r="A305" s="13">
        <v>271</v>
      </c>
      <c r="B305" s="3" t="s">
        <v>749</v>
      </c>
      <c r="C305" s="3" t="s">
        <v>750</v>
      </c>
      <c r="D305" s="3" t="s">
        <v>131</v>
      </c>
      <c r="E305" s="13">
        <v>0</v>
      </c>
      <c r="F305" s="13">
        <v>0</v>
      </c>
      <c r="G305" s="15">
        <f t="shared" si="4"/>
        <v>0</v>
      </c>
    </row>
    <row r="306" spans="1:7" ht="15.75">
      <c r="A306" s="13">
        <v>272</v>
      </c>
      <c r="B306" s="3" t="s">
        <v>1230</v>
      </c>
      <c r="C306" s="3" t="s">
        <v>1231</v>
      </c>
      <c r="D306" s="3" t="s">
        <v>131</v>
      </c>
      <c r="E306" s="13">
        <v>0</v>
      </c>
      <c r="F306" s="13">
        <v>0</v>
      </c>
      <c r="G306" s="15">
        <f t="shared" si="4"/>
        <v>0</v>
      </c>
    </row>
    <row r="307" spans="1:7" ht="15.75">
      <c r="A307" s="13">
        <v>273</v>
      </c>
      <c r="B307" s="3" t="s">
        <v>1578</v>
      </c>
      <c r="C307" s="3" t="s">
        <v>1579</v>
      </c>
      <c r="D307" s="3" t="s">
        <v>131</v>
      </c>
      <c r="E307" s="13">
        <v>0</v>
      </c>
      <c r="F307" s="13">
        <v>0</v>
      </c>
      <c r="G307" s="15">
        <f t="shared" si="4"/>
        <v>0</v>
      </c>
    </row>
    <row r="308" spans="1:7" ht="15.75">
      <c r="A308" s="13">
        <v>274</v>
      </c>
      <c r="B308" s="3" t="s">
        <v>1504</v>
      </c>
      <c r="C308" s="3" t="s">
        <v>1505</v>
      </c>
      <c r="D308" s="3" t="s">
        <v>131</v>
      </c>
      <c r="E308" s="13">
        <v>0</v>
      </c>
      <c r="F308" s="13">
        <v>0</v>
      </c>
      <c r="G308" s="15">
        <f t="shared" si="4"/>
        <v>0</v>
      </c>
    </row>
    <row r="309" spans="1:7" ht="15.75">
      <c r="A309" s="13">
        <v>275</v>
      </c>
      <c r="B309" s="3" t="s">
        <v>1420</v>
      </c>
      <c r="C309" s="3" t="s">
        <v>1421</v>
      </c>
      <c r="D309" s="3" t="s">
        <v>131</v>
      </c>
      <c r="E309" s="13">
        <v>0</v>
      </c>
      <c r="F309" s="13">
        <v>0</v>
      </c>
      <c r="G309" s="15">
        <f t="shared" si="4"/>
        <v>0</v>
      </c>
    </row>
    <row r="310" spans="1:7" ht="15.75">
      <c r="A310" s="13">
        <v>276</v>
      </c>
      <c r="B310" s="3" t="s">
        <v>1256</v>
      </c>
      <c r="C310" s="3" t="s">
        <v>1257</v>
      </c>
      <c r="D310" s="3" t="s">
        <v>131</v>
      </c>
      <c r="E310" s="13">
        <v>0</v>
      </c>
      <c r="F310" s="13">
        <v>0</v>
      </c>
      <c r="G310" s="15">
        <f t="shared" si="4"/>
        <v>0</v>
      </c>
    </row>
    <row r="311" spans="1:7" ht="15.75">
      <c r="A311" s="13">
        <v>277</v>
      </c>
      <c r="B311" s="3" t="s">
        <v>769</v>
      </c>
      <c r="C311" s="3" t="s">
        <v>770</v>
      </c>
      <c r="D311" s="3" t="s">
        <v>131</v>
      </c>
      <c r="E311" s="13">
        <v>0</v>
      </c>
      <c r="F311" s="13">
        <v>0</v>
      </c>
      <c r="G311" s="15">
        <f t="shared" si="4"/>
        <v>0</v>
      </c>
    </row>
    <row r="312" spans="1:7" ht="15.75">
      <c r="A312" s="13">
        <v>278</v>
      </c>
      <c r="B312" s="3" t="s">
        <v>1542</v>
      </c>
      <c r="C312" s="3" t="s">
        <v>1543</v>
      </c>
      <c r="D312" s="3" t="s">
        <v>131</v>
      </c>
      <c r="E312" s="13">
        <v>0</v>
      </c>
      <c r="F312" s="13">
        <v>0</v>
      </c>
      <c r="G312" s="15">
        <f t="shared" si="4"/>
        <v>0</v>
      </c>
    </row>
    <row r="313" spans="1:7" ht="15.75">
      <c r="A313" s="13">
        <v>279</v>
      </c>
      <c r="B313" s="3" t="s">
        <v>1115</v>
      </c>
      <c r="C313" s="3" t="s">
        <v>1116</v>
      </c>
      <c r="D313" s="3" t="s">
        <v>131</v>
      </c>
      <c r="E313" s="13">
        <v>0</v>
      </c>
      <c r="F313" s="13">
        <v>0</v>
      </c>
      <c r="G313" s="15">
        <f t="shared" si="4"/>
        <v>0</v>
      </c>
    </row>
    <row r="314" spans="1:7" ht="15.75">
      <c r="A314" s="13">
        <v>280</v>
      </c>
      <c r="B314" s="3" t="s">
        <v>1604</v>
      </c>
      <c r="C314" s="3" t="s">
        <v>1605</v>
      </c>
      <c r="D314" s="3" t="s">
        <v>131</v>
      </c>
      <c r="E314" s="13">
        <v>0</v>
      </c>
      <c r="F314" s="13">
        <v>0</v>
      </c>
      <c r="G314" s="15">
        <f t="shared" si="4"/>
        <v>0</v>
      </c>
    </row>
    <row r="315" spans="1:7" ht="15.75">
      <c r="A315" s="13">
        <v>281</v>
      </c>
      <c r="B315" s="3" t="s">
        <v>1544</v>
      </c>
      <c r="C315" s="3" t="s">
        <v>1545</v>
      </c>
      <c r="D315" s="3" t="s">
        <v>131</v>
      </c>
      <c r="E315" s="13">
        <v>0</v>
      </c>
      <c r="F315" s="13">
        <v>0</v>
      </c>
      <c r="G315" s="15">
        <f t="shared" si="4"/>
        <v>0</v>
      </c>
    </row>
    <row r="316" spans="1:7" ht="15.75">
      <c r="A316" s="13">
        <v>282</v>
      </c>
      <c r="B316" s="3" t="s">
        <v>1091</v>
      </c>
      <c r="C316" s="3" t="s">
        <v>1092</v>
      </c>
      <c r="D316" s="3" t="s">
        <v>131</v>
      </c>
      <c r="E316" s="13">
        <v>0</v>
      </c>
      <c r="F316" s="13">
        <v>0</v>
      </c>
      <c r="G316" s="15">
        <f t="shared" si="4"/>
        <v>0</v>
      </c>
    </row>
    <row r="317" spans="1:7" ht="15.75">
      <c r="A317" s="13">
        <v>283</v>
      </c>
      <c r="B317" s="3" t="s">
        <v>1580</v>
      </c>
      <c r="C317" s="3" t="s">
        <v>1581</v>
      </c>
      <c r="D317" s="3" t="s">
        <v>131</v>
      </c>
      <c r="E317" s="13">
        <v>0</v>
      </c>
      <c r="F317" s="13">
        <v>0</v>
      </c>
      <c r="G317" s="15">
        <f t="shared" si="4"/>
        <v>0</v>
      </c>
    </row>
    <row r="318" spans="1:7" ht="15.75">
      <c r="A318" s="13">
        <v>284</v>
      </c>
      <c r="B318" s="3" t="s">
        <v>1139</v>
      </c>
      <c r="C318" s="3" t="s">
        <v>1140</v>
      </c>
      <c r="D318" s="3" t="s">
        <v>131</v>
      </c>
      <c r="E318" s="13">
        <v>0</v>
      </c>
      <c r="F318" s="13">
        <v>0</v>
      </c>
      <c r="G318" s="15">
        <f t="shared" si="4"/>
        <v>0</v>
      </c>
    </row>
    <row r="319" spans="1:7" ht="15.75">
      <c r="A319" s="13">
        <v>285</v>
      </c>
      <c r="B319" s="3" t="s">
        <v>780</v>
      </c>
      <c r="C319" s="3" t="s">
        <v>781</v>
      </c>
      <c r="D319" s="3" t="s">
        <v>131</v>
      </c>
      <c r="E319" s="13">
        <v>0</v>
      </c>
      <c r="F319" s="13">
        <v>0</v>
      </c>
      <c r="G319" s="15">
        <f t="shared" si="4"/>
        <v>0</v>
      </c>
    </row>
    <row r="320" spans="1:7" ht="15.75">
      <c r="A320" s="13">
        <v>286</v>
      </c>
      <c r="B320" s="3" t="s">
        <v>1163</v>
      </c>
      <c r="C320" s="3" t="s">
        <v>1164</v>
      </c>
      <c r="D320" s="3" t="s">
        <v>131</v>
      </c>
      <c r="E320" s="13">
        <v>0</v>
      </c>
      <c r="F320" s="13">
        <v>0</v>
      </c>
      <c r="G320" s="15">
        <f t="shared" si="4"/>
        <v>0</v>
      </c>
    </row>
    <row r="321" spans="1:7" ht="15.75">
      <c r="A321" s="13">
        <v>287</v>
      </c>
      <c r="B321" s="3" t="s">
        <v>782</v>
      </c>
      <c r="C321" s="3" t="s">
        <v>783</v>
      </c>
      <c r="D321" s="3" t="s">
        <v>131</v>
      </c>
      <c r="E321" s="13"/>
      <c r="F321" s="13"/>
      <c r="G321" s="15">
        <f t="shared" si="4"/>
        <v>0</v>
      </c>
    </row>
    <row r="322" spans="1:7" ht="15.75">
      <c r="A322" s="13">
        <v>288</v>
      </c>
      <c r="B322" s="3" t="s">
        <v>1260</v>
      </c>
      <c r="C322" s="3" t="s">
        <v>1261</v>
      </c>
      <c r="D322" s="3" t="s">
        <v>131</v>
      </c>
      <c r="E322" s="13">
        <v>0</v>
      </c>
      <c r="F322" s="13">
        <v>0</v>
      </c>
      <c r="G322" s="15">
        <f t="shared" si="4"/>
        <v>0</v>
      </c>
    </row>
    <row r="323" spans="1:7" ht="15.75">
      <c r="A323" s="13">
        <v>289</v>
      </c>
      <c r="B323" s="3" t="s">
        <v>1289</v>
      </c>
      <c r="C323" s="3" t="s">
        <v>1290</v>
      </c>
      <c r="D323" s="3" t="s">
        <v>131</v>
      </c>
      <c r="E323" s="13">
        <v>0</v>
      </c>
      <c r="F323" s="13">
        <v>0</v>
      </c>
      <c r="G323" s="15">
        <f t="shared" si="4"/>
        <v>0</v>
      </c>
    </row>
    <row r="324" spans="1:7" ht="15.75">
      <c r="A324" s="13">
        <v>290</v>
      </c>
      <c r="B324" s="3" t="s">
        <v>1506</v>
      </c>
      <c r="C324" s="3" t="s">
        <v>1507</v>
      </c>
      <c r="D324" s="3" t="s">
        <v>131</v>
      </c>
      <c r="E324" s="13">
        <v>0</v>
      </c>
      <c r="F324" s="13">
        <v>0</v>
      </c>
      <c r="G324" s="15">
        <f t="shared" si="4"/>
        <v>0</v>
      </c>
    </row>
    <row r="325" spans="1:7" ht="15.75">
      <c r="A325" s="13">
        <v>291</v>
      </c>
      <c r="B325" s="3" t="s">
        <v>1165</v>
      </c>
      <c r="C325" s="3" t="s">
        <v>1166</v>
      </c>
      <c r="D325" s="3" t="s">
        <v>131</v>
      </c>
      <c r="E325" s="13">
        <v>0</v>
      </c>
      <c r="F325" s="13">
        <v>0</v>
      </c>
      <c r="G325" s="15">
        <f t="shared" si="4"/>
        <v>0</v>
      </c>
    </row>
    <row r="326" spans="1:7" ht="15.75">
      <c r="A326" s="13">
        <v>292</v>
      </c>
      <c r="B326" s="3" t="s">
        <v>1291</v>
      </c>
      <c r="C326" s="3" t="s">
        <v>1292</v>
      </c>
      <c r="D326" s="3" t="s">
        <v>131</v>
      </c>
      <c r="E326" s="13">
        <v>0</v>
      </c>
      <c r="F326" s="13">
        <v>0</v>
      </c>
      <c r="G326" s="15">
        <f t="shared" si="4"/>
        <v>0</v>
      </c>
    </row>
    <row r="327" spans="1:7" ht="15.75">
      <c r="A327" s="13">
        <v>293</v>
      </c>
      <c r="B327" s="3" t="s">
        <v>1347</v>
      </c>
      <c r="C327" s="3" t="s">
        <v>1348</v>
      </c>
      <c r="D327" s="3" t="s">
        <v>131</v>
      </c>
      <c r="E327" s="13">
        <v>0</v>
      </c>
      <c r="F327" s="13">
        <v>0</v>
      </c>
      <c r="G327" s="15">
        <f t="shared" si="4"/>
        <v>0</v>
      </c>
    </row>
    <row r="328" spans="1:7" ht="15.75">
      <c r="A328" s="13">
        <v>294</v>
      </c>
      <c r="B328" s="3" t="s">
        <v>1546</v>
      </c>
      <c r="C328" s="3" t="s">
        <v>1547</v>
      </c>
      <c r="D328" s="3" t="s">
        <v>131</v>
      </c>
      <c r="E328" s="13">
        <v>0</v>
      </c>
      <c r="F328" s="13">
        <v>0</v>
      </c>
      <c r="G328" s="15">
        <f t="shared" si="4"/>
        <v>0</v>
      </c>
    </row>
    <row r="329" spans="1:7" ht="15.75">
      <c r="A329" s="13">
        <v>295</v>
      </c>
      <c r="B329" s="3" t="s">
        <v>786</v>
      </c>
      <c r="C329" s="3" t="s">
        <v>787</v>
      </c>
      <c r="D329" s="3" t="s">
        <v>131</v>
      </c>
      <c r="E329" s="13">
        <v>0</v>
      </c>
      <c r="F329" s="13">
        <v>0</v>
      </c>
      <c r="G329" s="15">
        <f t="shared" si="4"/>
        <v>0</v>
      </c>
    </row>
    <row r="330" spans="1:7" ht="15.75">
      <c r="A330" s="13">
        <v>296</v>
      </c>
      <c r="B330" s="3" t="s">
        <v>1467</v>
      </c>
      <c r="C330" s="3" t="s">
        <v>1468</v>
      </c>
      <c r="D330" s="3" t="s">
        <v>131</v>
      </c>
      <c r="E330" s="13">
        <v>0</v>
      </c>
      <c r="F330" s="13">
        <v>0</v>
      </c>
      <c r="G330" s="15">
        <f t="shared" ref="G330:G393" si="5">E330-F330</f>
        <v>0</v>
      </c>
    </row>
    <row r="331" spans="1:7" ht="15.75">
      <c r="A331" s="13">
        <v>297</v>
      </c>
      <c r="B331" s="3" t="s">
        <v>9</v>
      </c>
      <c r="C331" s="3" t="s">
        <v>1422</v>
      </c>
      <c r="D331" s="3" t="s">
        <v>131</v>
      </c>
      <c r="E331" s="13">
        <v>0</v>
      </c>
      <c r="F331" s="13">
        <v>0</v>
      </c>
      <c r="G331" s="15">
        <f t="shared" si="5"/>
        <v>0</v>
      </c>
    </row>
    <row r="332" spans="1:7" ht="15.75">
      <c r="A332" s="13">
        <v>298</v>
      </c>
      <c r="B332" s="3" t="s">
        <v>1349</v>
      </c>
      <c r="C332" s="3" t="s">
        <v>1350</v>
      </c>
      <c r="D332" s="3" t="s">
        <v>131</v>
      </c>
      <c r="E332" s="13">
        <v>0</v>
      </c>
      <c r="F332" s="13">
        <v>0</v>
      </c>
      <c r="G332" s="15">
        <f t="shared" si="5"/>
        <v>0</v>
      </c>
    </row>
    <row r="333" spans="1:7" ht="15.75">
      <c r="A333" s="13">
        <v>299</v>
      </c>
      <c r="B333" s="3" t="s">
        <v>1215</v>
      </c>
      <c r="C333" s="3" t="s">
        <v>1216</v>
      </c>
      <c r="D333" s="3" t="s">
        <v>131</v>
      </c>
      <c r="E333" s="13">
        <v>0</v>
      </c>
      <c r="F333" s="13">
        <v>0</v>
      </c>
      <c r="G333" s="15">
        <f t="shared" si="5"/>
        <v>0</v>
      </c>
    </row>
    <row r="334" spans="1:7" ht="15.75">
      <c r="A334" s="13">
        <v>300</v>
      </c>
      <c r="B334" s="3" t="s">
        <v>1508</v>
      </c>
      <c r="C334" s="3" t="s">
        <v>1509</v>
      </c>
      <c r="D334" s="3" t="s">
        <v>131</v>
      </c>
      <c r="E334" s="13">
        <v>0</v>
      </c>
      <c r="F334" s="13">
        <v>0</v>
      </c>
      <c r="G334" s="15">
        <f t="shared" si="5"/>
        <v>0</v>
      </c>
    </row>
    <row r="335" spans="1:7" ht="15.75">
      <c r="A335" s="13">
        <v>301</v>
      </c>
      <c r="B335" s="3" t="s">
        <v>1117</v>
      </c>
      <c r="C335" s="3" t="s">
        <v>1118</v>
      </c>
      <c r="D335" s="3" t="s">
        <v>131</v>
      </c>
      <c r="E335" s="13">
        <v>0</v>
      </c>
      <c r="F335" s="13">
        <v>0</v>
      </c>
      <c r="G335" s="15">
        <f t="shared" si="5"/>
        <v>0</v>
      </c>
    </row>
    <row r="336" spans="1:7" ht="15.75">
      <c r="A336" s="13">
        <v>302</v>
      </c>
      <c r="B336" s="3" t="s">
        <v>1631</v>
      </c>
      <c r="C336" s="3" t="s">
        <v>1632</v>
      </c>
      <c r="D336" s="3" t="s">
        <v>131</v>
      </c>
      <c r="E336" s="13">
        <v>0</v>
      </c>
      <c r="F336" s="13">
        <v>0</v>
      </c>
      <c r="G336" s="15">
        <f t="shared" si="5"/>
        <v>0</v>
      </c>
    </row>
    <row r="337" spans="1:7" ht="15.75">
      <c r="A337" s="13">
        <v>303</v>
      </c>
      <c r="B337" s="3" t="s">
        <v>812</v>
      </c>
      <c r="C337" s="3" t="s">
        <v>813</v>
      </c>
      <c r="D337" s="3" t="s">
        <v>131</v>
      </c>
      <c r="E337" s="13">
        <v>0</v>
      </c>
      <c r="F337" s="13">
        <v>0</v>
      </c>
      <c r="G337" s="15">
        <f t="shared" si="5"/>
        <v>0</v>
      </c>
    </row>
    <row r="338" spans="1:7" ht="15.75">
      <c r="A338" s="13">
        <v>304</v>
      </c>
      <c r="B338" s="3" t="s">
        <v>814</v>
      </c>
      <c r="C338" s="3" t="s">
        <v>815</v>
      </c>
      <c r="D338" s="3" t="s">
        <v>131</v>
      </c>
      <c r="E338" s="13">
        <v>0</v>
      </c>
      <c r="F338" s="13">
        <v>0</v>
      </c>
      <c r="G338" s="15">
        <f t="shared" si="5"/>
        <v>0</v>
      </c>
    </row>
    <row r="339" spans="1:7" ht="15.75">
      <c r="A339" s="13">
        <v>305</v>
      </c>
      <c r="B339" s="3" t="s">
        <v>1232</v>
      </c>
      <c r="C339" s="3" t="s">
        <v>1233</v>
      </c>
      <c r="D339" s="3" t="s">
        <v>131</v>
      </c>
      <c r="E339" s="13">
        <v>0</v>
      </c>
      <c r="F339" s="13">
        <v>0</v>
      </c>
      <c r="G339" s="15">
        <f t="shared" si="5"/>
        <v>0</v>
      </c>
    </row>
    <row r="340" spans="1:7" ht="15.75">
      <c r="A340" s="13">
        <v>306</v>
      </c>
      <c r="B340" s="3" t="s">
        <v>1449</v>
      </c>
      <c r="C340" s="3" t="s">
        <v>1450</v>
      </c>
      <c r="D340" s="3" t="s">
        <v>131</v>
      </c>
      <c r="E340" s="13">
        <v>0</v>
      </c>
      <c r="F340" s="13">
        <v>0</v>
      </c>
      <c r="G340" s="15">
        <f t="shared" si="5"/>
        <v>0</v>
      </c>
    </row>
    <row r="341" spans="1:7" ht="15.75">
      <c r="A341" s="13">
        <v>307</v>
      </c>
      <c r="B341" s="3" t="s">
        <v>8</v>
      </c>
      <c r="C341" s="3" t="s">
        <v>1582</v>
      </c>
      <c r="D341" s="3" t="s">
        <v>131</v>
      </c>
      <c r="E341" s="13">
        <v>0</v>
      </c>
      <c r="F341" s="13">
        <v>0</v>
      </c>
      <c r="G341" s="15">
        <f t="shared" si="5"/>
        <v>0</v>
      </c>
    </row>
    <row r="342" spans="1:7" ht="15.75">
      <c r="A342" s="13">
        <v>308</v>
      </c>
      <c r="B342" s="3" t="s">
        <v>1550</v>
      </c>
      <c r="C342" s="3" t="s">
        <v>1551</v>
      </c>
      <c r="D342" s="3" t="s">
        <v>131</v>
      </c>
      <c r="E342" s="13">
        <v>0</v>
      </c>
      <c r="F342" s="13">
        <v>0</v>
      </c>
      <c r="G342" s="15">
        <f t="shared" si="5"/>
        <v>0</v>
      </c>
    </row>
    <row r="343" spans="1:7" ht="15.75">
      <c r="A343" s="13">
        <v>309</v>
      </c>
      <c r="B343" s="3" t="s">
        <v>7</v>
      </c>
      <c r="C343" s="3" t="s">
        <v>1245</v>
      </c>
      <c r="D343" s="3" t="s">
        <v>131</v>
      </c>
      <c r="E343" s="13">
        <v>0</v>
      </c>
      <c r="F343" s="13">
        <v>0</v>
      </c>
      <c r="G343" s="15">
        <f t="shared" si="5"/>
        <v>0</v>
      </c>
    </row>
    <row r="344" spans="1:7" ht="15.75">
      <c r="A344" s="13">
        <v>310</v>
      </c>
      <c r="B344" s="3" t="s">
        <v>1167</v>
      </c>
      <c r="C344" s="3" t="s">
        <v>1168</v>
      </c>
      <c r="D344" s="3" t="s">
        <v>131</v>
      </c>
      <c r="E344" s="13">
        <v>0</v>
      </c>
      <c r="F344" s="13">
        <v>0</v>
      </c>
      <c r="G344" s="15">
        <f t="shared" si="5"/>
        <v>0</v>
      </c>
    </row>
    <row r="345" spans="1:7" ht="15.75">
      <c r="A345" s="13">
        <v>311</v>
      </c>
      <c r="B345" s="3" t="s">
        <v>1583</v>
      </c>
      <c r="C345" s="3" t="s">
        <v>1584</v>
      </c>
      <c r="D345" s="3" t="s">
        <v>131</v>
      </c>
      <c r="E345" s="13">
        <v>0</v>
      </c>
      <c r="F345" s="13">
        <v>0</v>
      </c>
      <c r="G345" s="15">
        <f t="shared" si="5"/>
        <v>0</v>
      </c>
    </row>
    <row r="346" spans="1:7" ht="15.75">
      <c r="A346" s="13">
        <v>312</v>
      </c>
      <c r="B346" s="3" t="s">
        <v>1375</v>
      </c>
      <c r="C346" s="3" t="s">
        <v>1376</v>
      </c>
      <c r="D346" s="3" t="s">
        <v>131</v>
      </c>
      <c r="E346" s="13">
        <v>0</v>
      </c>
      <c r="F346" s="13">
        <v>0</v>
      </c>
      <c r="G346" s="15">
        <f t="shared" si="5"/>
        <v>0</v>
      </c>
    </row>
    <row r="347" spans="1:7" ht="15.75">
      <c r="A347" s="13">
        <v>313</v>
      </c>
      <c r="B347" s="3" t="s">
        <v>1093</v>
      </c>
      <c r="C347" s="3" t="s">
        <v>1094</v>
      </c>
      <c r="D347" s="3" t="s">
        <v>131</v>
      </c>
      <c r="E347" s="13">
        <v>0</v>
      </c>
      <c r="F347" s="13">
        <v>0</v>
      </c>
      <c r="G347" s="15">
        <f t="shared" si="5"/>
        <v>0</v>
      </c>
    </row>
    <row r="348" spans="1:7" ht="15.75">
      <c r="A348" s="13">
        <v>314</v>
      </c>
      <c r="B348" s="3" t="s">
        <v>1510</v>
      </c>
      <c r="C348" s="3" t="s">
        <v>1511</v>
      </c>
      <c r="D348" s="3" t="s">
        <v>131</v>
      </c>
      <c r="E348" s="13">
        <v>0</v>
      </c>
      <c r="F348" s="13">
        <v>0</v>
      </c>
      <c r="G348" s="15">
        <f t="shared" si="5"/>
        <v>0</v>
      </c>
    </row>
    <row r="349" spans="1:7" ht="15.75">
      <c r="A349" s="13">
        <v>315</v>
      </c>
      <c r="B349" s="3" t="s">
        <v>1423</v>
      </c>
      <c r="C349" s="3" t="s">
        <v>1424</v>
      </c>
      <c r="D349" s="3" t="s">
        <v>131</v>
      </c>
      <c r="E349" s="13">
        <v>0</v>
      </c>
      <c r="F349" s="13">
        <v>0</v>
      </c>
      <c r="G349" s="15">
        <f t="shared" si="5"/>
        <v>0</v>
      </c>
    </row>
    <row r="350" spans="1:7" ht="15.75">
      <c r="A350" s="13">
        <v>316</v>
      </c>
      <c r="B350" s="3" t="s">
        <v>1095</v>
      </c>
      <c r="C350" s="3" t="s">
        <v>1096</v>
      </c>
      <c r="D350" s="3" t="s">
        <v>131</v>
      </c>
      <c r="E350" s="13">
        <v>0</v>
      </c>
      <c r="F350" s="13">
        <v>0</v>
      </c>
      <c r="G350" s="15">
        <f t="shared" si="5"/>
        <v>0</v>
      </c>
    </row>
    <row r="351" spans="1:7" ht="15.75">
      <c r="A351" s="13">
        <v>317</v>
      </c>
      <c r="B351" s="3" t="s">
        <v>834</v>
      </c>
      <c r="C351" s="3" t="s">
        <v>835</v>
      </c>
      <c r="D351" s="3" t="s">
        <v>131</v>
      </c>
      <c r="E351" s="13">
        <v>0</v>
      </c>
      <c r="F351" s="13">
        <v>0</v>
      </c>
      <c r="G351" s="15">
        <f t="shared" si="5"/>
        <v>0</v>
      </c>
    </row>
    <row r="352" spans="1:7" ht="15.75">
      <c r="A352" s="13">
        <v>318</v>
      </c>
      <c r="B352" s="3" t="s">
        <v>1471</v>
      </c>
      <c r="C352" s="3" t="s">
        <v>1472</v>
      </c>
      <c r="D352" s="3" t="s">
        <v>131</v>
      </c>
      <c r="E352" s="13">
        <v>0</v>
      </c>
      <c r="F352" s="13">
        <v>0</v>
      </c>
      <c r="G352" s="15">
        <f t="shared" si="5"/>
        <v>0</v>
      </c>
    </row>
    <row r="353" spans="1:7" ht="15.75">
      <c r="A353" s="13">
        <v>319</v>
      </c>
      <c r="B353" s="3" t="s">
        <v>1425</v>
      </c>
      <c r="C353" s="3" t="s">
        <v>1426</v>
      </c>
      <c r="D353" s="3" t="s">
        <v>131</v>
      </c>
      <c r="E353" s="13">
        <v>0</v>
      </c>
      <c r="F353" s="13">
        <v>0</v>
      </c>
      <c r="G353" s="15">
        <f t="shared" si="5"/>
        <v>0</v>
      </c>
    </row>
    <row r="354" spans="1:7" ht="15.75">
      <c r="A354" s="13">
        <v>320</v>
      </c>
      <c r="B354" s="3" t="s">
        <v>838</v>
      </c>
      <c r="C354" s="3" t="s">
        <v>839</v>
      </c>
      <c r="D354" s="3" t="s">
        <v>131</v>
      </c>
      <c r="E354" s="13">
        <v>0</v>
      </c>
      <c r="F354" s="13">
        <v>0</v>
      </c>
      <c r="G354" s="15">
        <f t="shared" si="5"/>
        <v>0</v>
      </c>
    </row>
    <row r="355" spans="1:7" ht="15.75">
      <c r="A355" s="13">
        <v>321</v>
      </c>
      <c r="B355" s="3" t="s">
        <v>1377</v>
      </c>
      <c r="C355" s="3" t="s">
        <v>1378</v>
      </c>
      <c r="D355" s="3" t="s">
        <v>131</v>
      </c>
      <c r="E355" s="13">
        <v>0</v>
      </c>
      <c r="F355" s="13">
        <v>0</v>
      </c>
      <c r="G355" s="15">
        <f t="shared" si="5"/>
        <v>0</v>
      </c>
    </row>
    <row r="356" spans="1:7" ht="15.75">
      <c r="A356" s="13">
        <v>322</v>
      </c>
      <c r="B356" s="3" t="s">
        <v>1633</v>
      </c>
      <c r="C356" s="3" t="s">
        <v>1634</v>
      </c>
      <c r="D356" s="3" t="s">
        <v>131</v>
      </c>
      <c r="E356" s="13">
        <v>0</v>
      </c>
      <c r="F356" s="13">
        <v>0</v>
      </c>
      <c r="G356" s="15">
        <f t="shared" si="5"/>
        <v>0</v>
      </c>
    </row>
    <row r="357" spans="1:7" ht="15.75">
      <c r="A357" s="13">
        <v>323</v>
      </c>
      <c r="B357" s="3" t="s">
        <v>1190</v>
      </c>
      <c r="C357" s="3" t="s">
        <v>1191</v>
      </c>
      <c r="D357" s="3" t="s">
        <v>131</v>
      </c>
      <c r="E357" s="13">
        <v>0</v>
      </c>
      <c r="F357" s="13">
        <v>0</v>
      </c>
      <c r="G357" s="15">
        <f t="shared" si="5"/>
        <v>0</v>
      </c>
    </row>
    <row r="358" spans="1:7" ht="15.75">
      <c r="A358" s="13">
        <v>324</v>
      </c>
      <c r="B358" s="3" t="s">
        <v>854</v>
      </c>
      <c r="C358" s="3" t="s">
        <v>855</v>
      </c>
      <c r="D358" s="3" t="s">
        <v>131</v>
      </c>
      <c r="E358" s="13">
        <v>0</v>
      </c>
      <c r="F358" s="13">
        <v>0</v>
      </c>
      <c r="G358" s="15">
        <f t="shared" si="5"/>
        <v>0</v>
      </c>
    </row>
    <row r="359" spans="1:7" ht="15.75">
      <c r="A359" s="13">
        <v>325</v>
      </c>
      <c r="B359" s="3" t="s">
        <v>856</v>
      </c>
      <c r="C359" s="3" t="s">
        <v>857</v>
      </c>
      <c r="D359" s="3" t="s">
        <v>131</v>
      </c>
      <c r="E359" s="13">
        <v>0</v>
      </c>
      <c r="F359" s="13">
        <v>0</v>
      </c>
      <c r="G359" s="15">
        <f t="shared" si="5"/>
        <v>0</v>
      </c>
    </row>
    <row r="360" spans="1:7" ht="15.75">
      <c r="A360" s="13">
        <v>326</v>
      </c>
      <c r="B360" s="3" t="s">
        <v>860</v>
      </c>
      <c r="C360" s="3" t="s">
        <v>861</v>
      </c>
      <c r="D360" s="3" t="s">
        <v>131</v>
      </c>
      <c r="E360" s="13">
        <v>0</v>
      </c>
      <c r="F360" s="13">
        <v>0</v>
      </c>
      <c r="G360" s="15">
        <f t="shared" si="5"/>
        <v>0</v>
      </c>
    </row>
    <row r="361" spans="1:7" ht="15.75">
      <c r="A361" s="13">
        <v>327</v>
      </c>
      <c r="B361" s="3" t="s">
        <v>1119</v>
      </c>
      <c r="C361" s="3" t="s">
        <v>1120</v>
      </c>
      <c r="D361" s="3" t="s">
        <v>131</v>
      </c>
      <c r="E361" s="13">
        <v>0</v>
      </c>
      <c r="F361" s="13">
        <v>0</v>
      </c>
      <c r="G361" s="15">
        <f t="shared" si="5"/>
        <v>0</v>
      </c>
    </row>
    <row r="362" spans="1:7" ht="15.75">
      <c r="A362" s="13">
        <v>328</v>
      </c>
      <c r="B362" s="3" t="s">
        <v>1451</v>
      </c>
      <c r="C362" s="3" t="s">
        <v>1452</v>
      </c>
      <c r="D362" s="3" t="s">
        <v>131</v>
      </c>
      <c r="E362" s="13">
        <v>0</v>
      </c>
      <c r="F362" s="13">
        <v>0</v>
      </c>
      <c r="G362" s="15">
        <f t="shared" si="5"/>
        <v>0</v>
      </c>
    </row>
    <row r="363" spans="1:7" ht="15.75">
      <c r="A363" s="13">
        <v>329</v>
      </c>
      <c r="B363" s="3" t="s">
        <v>1327</v>
      </c>
      <c r="C363" s="3" t="s">
        <v>1328</v>
      </c>
      <c r="D363" s="3" t="s">
        <v>131</v>
      </c>
      <c r="E363" s="13">
        <v>0</v>
      </c>
      <c r="F363" s="13">
        <v>0</v>
      </c>
      <c r="G363" s="15">
        <f t="shared" si="5"/>
        <v>0</v>
      </c>
    </row>
    <row r="364" spans="1:7" ht="15.75">
      <c r="A364" s="13">
        <v>330</v>
      </c>
      <c r="B364" s="3" t="s">
        <v>1548</v>
      </c>
      <c r="C364" s="3" t="s">
        <v>1549</v>
      </c>
      <c r="D364" s="3" t="s">
        <v>131</v>
      </c>
      <c r="E364" s="13">
        <v>0</v>
      </c>
      <c r="F364" s="13">
        <v>0</v>
      </c>
      <c r="G364" s="15">
        <f t="shared" si="5"/>
        <v>0</v>
      </c>
    </row>
    <row r="365" spans="1:7" ht="15.75">
      <c r="A365" s="13">
        <v>331</v>
      </c>
      <c r="B365" s="3" t="s">
        <v>1329</v>
      </c>
      <c r="C365" s="3" t="s">
        <v>1330</v>
      </c>
      <c r="D365" s="3" t="s">
        <v>131</v>
      </c>
      <c r="E365" s="13">
        <v>0</v>
      </c>
      <c r="F365" s="13">
        <v>0</v>
      </c>
      <c r="G365" s="15">
        <f t="shared" si="5"/>
        <v>0</v>
      </c>
    </row>
    <row r="366" spans="1:7" ht="15.75">
      <c r="A366" s="13">
        <v>332</v>
      </c>
      <c r="B366" s="3" t="s">
        <v>864</v>
      </c>
      <c r="C366" s="3" t="s">
        <v>865</v>
      </c>
      <c r="D366" s="3" t="s">
        <v>131</v>
      </c>
      <c r="E366" s="13">
        <v>0</v>
      </c>
      <c r="F366" s="13">
        <v>0</v>
      </c>
      <c r="G366" s="15">
        <f t="shared" si="5"/>
        <v>0</v>
      </c>
    </row>
    <row r="367" spans="1:7" ht="15.75">
      <c r="A367" s="13">
        <v>333</v>
      </c>
      <c r="B367" s="3" t="s">
        <v>1277</v>
      </c>
      <c r="C367" s="3" t="s">
        <v>1278</v>
      </c>
      <c r="D367" s="3" t="s">
        <v>131</v>
      </c>
      <c r="E367" s="13">
        <v>0</v>
      </c>
      <c r="F367" s="13">
        <v>0</v>
      </c>
      <c r="G367" s="15">
        <f t="shared" si="5"/>
        <v>0</v>
      </c>
    </row>
    <row r="368" spans="1:7" ht="15.75">
      <c r="A368" s="13">
        <v>334</v>
      </c>
      <c r="B368" s="3" t="s">
        <v>1427</v>
      </c>
      <c r="C368" s="3" t="s">
        <v>1428</v>
      </c>
      <c r="D368" s="3" t="s">
        <v>131</v>
      </c>
      <c r="E368" s="13">
        <v>0</v>
      </c>
      <c r="F368" s="13">
        <v>0</v>
      </c>
      <c r="G368" s="15">
        <f t="shared" si="5"/>
        <v>0</v>
      </c>
    </row>
    <row r="369" spans="1:7" ht="15.75">
      <c r="A369" s="13">
        <v>335</v>
      </c>
      <c r="B369" s="3" t="s">
        <v>1351</v>
      </c>
      <c r="C369" s="3" t="s">
        <v>1352</v>
      </c>
      <c r="D369" s="3" t="s">
        <v>131</v>
      </c>
      <c r="E369" s="13">
        <v>0</v>
      </c>
      <c r="F369" s="13">
        <v>0</v>
      </c>
      <c r="G369" s="15">
        <f t="shared" si="5"/>
        <v>0</v>
      </c>
    </row>
    <row r="370" spans="1:7" ht="15.75">
      <c r="A370" s="13">
        <v>336</v>
      </c>
      <c r="B370" s="3" t="s">
        <v>1635</v>
      </c>
      <c r="C370" s="3" t="s">
        <v>1636</v>
      </c>
      <c r="D370" s="3" t="s">
        <v>131</v>
      </c>
      <c r="E370" s="13">
        <v>0</v>
      </c>
      <c r="F370" s="13">
        <v>0</v>
      </c>
      <c r="G370" s="15">
        <f t="shared" si="5"/>
        <v>0</v>
      </c>
    </row>
    <row r="371" spans="1:7" ht="15.75">
      <c r="A371" s="13">
        <v>337</v>
      </c>
      <c r="B371" s="3" t="s">
        <v>1262</v>
      </c>
      <c r="C371" s="3" t="s">
        <v>1263</v>
      </c>
      <c r="D371" s="3" t="s">
        <v>131</v>
      </c>
      <c r="E371" s="13">
        <v>0</v>
      </c>
      <c r="F371" s="13">
        <v>0</v>
      </c>
      <c r="G371" s="15">
        <f t="shared" si="5"/>
        <v>0</v>
      </c>
    </row>
    <row r="372" spans="1:7" ht="15.75">
      <c r="A372" s="13">
        <v>338</v>
      </c>
      <c r="B372" s="3" t="s">
        <v>1279</v>
      </c>
      <c r="C372" s="3" t="s">
        <v>1280</v>
      </c>
      <c r="D372" s="3" t="s">
        <v>131</v>
      </c>
      <c r="E372" s="13">
        <v>0</v>
      </c>
      <c r="F372" s="13">
        <v>0</v>
      </c>
      <c r="G372" s="15">
        <f t="shared" si="5"/>
        <v>0</v>
      </c>
    </row>
    <row r="373" spans="1:7" ht="15.75">
      <c r="A373" s="13">
        <v>339</v>
      </c>
      <c r="B373" s="3" t="s">
        <v>1121</v>
      </c>
      <c r="C373" s="3" t="s">
        <v>1122</v>
      </c>
      <c r="D373" s="3" t="s">
        <v>131</v>
      </c>
      <c r="E373" s="13">
        <v>0</v>
      </c>
      <c r="F373" s="13">
        <v>0</v>
      </c>
      <c r="G373" s="15">
        <f t="shared" si="5"/>
        <v>0</v>
      </c>
    </row>
    <row r="374" spans="1:7" ht="15.75">
      <c r="A374" s="13">
        <v>340</v>
      </c>
      <c r="B374" s="3" t="s">
        <v>1473</v>
      </c>
      <c r="C374" s="3" t="s">
        <v>1474</v>
      </c>
      <c r="D374" s="3" t="s">
        <v>131</v>
      </c>
      <c r="E374" s="13">
        <v>0</v>
      </c>
      <c r="F374" s="13">
        <v>0</v>
      </c>
      <c r="G374" s="15">
        <f t="shared" si="5"/>
        <v>0</v>
      </c>
    </row>
    <row r="375" spans="1:7" ht="15.75">
      <c r="A375" s="13">
        <v>341</v>
      </c>
      <c r="B375" s="3" t="s">
        <v>1399</v>
      </c>
      <c r="C375" s="3" t="s">
        <v>1400</v>
      </c>
      <c r="D375" s="3" t="s">
        <v>131</v>
      </c>
      <c r="E375" s="13">
        <v>0</v>
      </c>
      <c r="F375" s="13">
        <v>0</v>
      </c>
      <c r="G375" s="15">
        <f t="shared" si="5"/>
        <v>0</v>
      </c>
    </row>
    <row r="376" spans="1:7" ht="15.75">
      <c r="A376" s="13">
        <v>342</v>
      </c>
      <c r="B376" s="3" t="s">
        <v>1637</v>
      </c>
      <c r="C376" s="3" t="s">
        <v>1638</v>
      </c>
      <c r="D376" s="3" t="s">
        <v>131</v>
      </c>
      <c r="E376" s="13">
        <v>0</v>
      </c>
      <c r="F376" s="13">
        <v>0</v>
      </c>
      <c r="G376" s="15">
        <f t="shared" si="5"/>
        <v>0</v>
      </c>
    </row>
    <row r="377" spans="1:7" ht="15.75">
      <c r="A377" s="13">
        <v>343</v>
      </c>
      <c r="B377" s="3" t="s">
        <v>1264</v>
      </c>
      <c r="C377" s="3" t="s">
        <v>1265</v>
      </c>
      <c r="D377" s="3" t="s">
        <v>131</v>
      </c>
      <c r="E377" s="13">
        <v>0</v>
      </c>
      <c r="F377" s="13">
        <v>0</v>
      </c>
      <c r="G377" s="15">
        <f t="shared" si="5"/>
        <v>0</v>
      </c>
    </row>
    <row r="378" spans="1:7" ht="15.75">
      <c r="A378" s="13">
        <v>344</v>
      </c>
      <c r="B378" s="3" t="s">
        <v>1305</v>
      </c>
      <c r="C378" s="3" t="s">
        <v>1306</v>
      </c>
      <c r="D378" s="3" t="s">
        <v>131</v>
      </c>
      <c r="E378" s="13">
        <v>0</v>
      </c>
      <c r="F378" s="13">
        <v>0</v>
      </c>
      <c r="G378" s="15">
        <f t="shared" si="5"/>
        <v>0</v>
      </c>
    </row>
    <row r="379" spans="1:7" ht="15.75">
      <c r="A379" s="13">
        <v>345</v>
      </c>
      <c r="B379" s="3" t="s">
        <v>1353</v>
      </c>
      <c r="C379" s="3" t="s">
        <v>1354</v>
      </c>
      <c r="D379" s="3" t="s">
        <v>131</v>
      </c>
      <c r="E379" s="13">
        <v>0</v>
      </c>
      <c r="F379" s="13">
        <v>0</v>
      </c>
      <c r="G379" s="15">
        <f t="shared" si="5"/>
        <v>0</v>
      </c>
    </row>
    <row r="380" spans="1:7" ht="15.75">
      <c r="A380" s="13">
        <v>346</v>
      </c>
      <c r="B380" s="3" t="s">
        <v>1429</v>
      </c>
      <c r="C380" s="3" t="s">
        <v>1430</v>
      </c>
      <c r="D380" s="3" t="s">
        <v>131</v>
      </c>
      <c r="E380" s="13">
        <v>0</v>
      </c>
      <c r="F380" s="13">
        <v>0</v>
      </c>
      <c r="G380" s="15">
        <f t="shared" si="5"/>
        <v>0</v>
      </c>
    </row>
    <row r="381" spans="1:7" ht="15.75">
      <c r="A381" s="13">
        <v>347</v>
      </c>
      <c r="B381" s="3" t="s">
        <v>876</v>
      </c>
      <c r="C381" s="3" t="s">
        <v>877</v>
      </c>
      <c r="D381" s="3" t="s">
        <v>131</v>
      </c>
      <c r="E381" s="13">
        <v>0</v>
      </c>
      <c r="F381" s="13">
        <v>0</v>
      </c>
      <c r="G381" s="15">
        <f t="shared" si="5"/>
        <v>0</v>
      </c>
    </row>
    <row r="382" spans="1:7" ht="15.75">
      <c r="A382" s="13">
        <v>348</v>
      </c>
      <c r="B382" s="3" t="s">
        <v>880</v>
      </c>
      <c r="C382" s="3" t="s">
        <v>881</v>
      </c>
      <c r="D382" s="3" t="s">
        <v>131</v>
      </c>
      <c r="E382" s="13">
        <v>0</v>
      </c>
      <c r="F382" s="13">
        <v>0</v>
      </c>
      <c r="G382" s="15">
        <f t="shared" si="5"/>
        <v>0</v>
      </c>
    </row>
    <row r="383" spans="1:7" ht="15.75">
      <c r="A383" s="13">
        <v>349</v>
      </c>
      <c r="B383" s="3" t="s">
        <v>1125</v>
      </c>
      <c r="C383" s="3" t="s">
        <v>1126</v>
      </c>
      <c r="D383" s="3" t="s">
        <v>131</v>
      </c>
      <c r="E383" s="13">
        <v>0</v>
      </c>
      <c r="F383" s="13">
        <v>0</v>
      </c>
      <c r="G383" s="15">
        <f t="shared" si="5"/>
        <v>0</v>
      </c>
    </row>
    <row r="384" spans="1:7" ht="15.75">
      <c r="A384" s="13">
        <v>350</v>
      </c>
      <c r="B384" s="3" t="s">
        <v>1381</v>
      </c>
      <c r="C384" s="3" t="s">
        <v>1382</v>
      </c>
      <c r="D384" s="3" t="s">
        <v>131</v>
      </c>
      <c r="E384" s="13">
        <v>0</v>
      </c>
      <c r="F384" s="13">
        <v>0</v>
      </c>
      <c r="G384" s="15">
        <f t="shared" si="5"/>
        <v>0</v>
      </c>
    </row>
    <row r="385" spans="1:7" ht="15.75">
      <c r="A385" s="13">
        <v>351</v>
      </c>
      <c r="B385" s="3" t="s">
        <v>1097</v>
      </c>
      <c r="C385" s="3" t="s">
        <v>1098</v>
      </c>
      <c r="D385" s="3" t="s">
        <v>131</v>
      </c>
      <c r="E385" s="13">
        <v>0</v>
      </c>
      <c r="F385" s="13">
        <v>0</v>
      </c>
      <c r="G385" s="15">
        <f t="shared" si="5"/>
        <v>0</v>
      </c>
    </row>
    <row r="386" spans="1:7" ht="15.75">
      <c r="A386" s="13">
        <v>352</v>
      </c>
      <c r="B386" s="3" t="s">
        <v>1331</v>
      </c>
      <c r="C386" s="3" t="s">
        <v>1332</v>
      </c>
      <c r="D386" s="3" t="s">
        <v>131</v>
      </c>
      <c r="E386" s="13">
        <v>0</v>
      </c>
      <c r="F386" s="13">
        <v>0</v>
      </c>
      <c r="G386" s="15">
        <f t="shared" si="5"/>
        <v>0</v>
      </c>
    </row>
    <row r="387" spans="1:7" ht="15.75">
      <c r="A387" s="13">
        <v>353</v>
      </c>
      <c r="B387" s="3" t="s">
        <v>1552</v>
      </c>
      <c r="C387" s="3" t="s">
        <v>1553</v>
      </c>
      <c r="D387" s="3" t="s">
        <v>131</v>
      </c>
      <c r="E387" s="13">
        <v>0</v>
      </c>
      <c r="F387" s="13">
        <v>0</v>
      </c>
      <c r="G387" s="15">
        <f t="shared" si="5"/>
        <v>0</v>
      </c>
    </row>
    <row r="388" spans="1:7" ht="15.75">
      <c r="A388" s="13">
        <v>354</v>
      </c>
      <c r="B388" s="3" t="s">
        <v>2</v>
      </c>
      <c r="C388" s="3" t="s">
        <v>1639</v>
      </c>
      <c r="D388" s="3" t="s">
        <v>131</v>
      </c>
      <c r="E388" s="13">
        <v>0</v>
      </c>
      <c r="F388" s="13">
        <v>0</v>
      </c>
      <c r="G388" s="15">
        <f t="shared" si="5"/>
        <v>0</v>
      </c>
    </row>
    <row r="389" spans="1:7" ht="15.75">
      <c r="A389" s="13">
        <v>355</v>
      </c>
      <c r="B389" s="3" t="s">
        <v>1234</v>
      </c>
      <c r="C389" s="3" t="s">
        <v>1235</v>
      </c>
      <c r="D389" s="3" t="s">
        <v>131</v>
      </c>
      <c r="E389" s="13">
        <v>0</v>
      </c>
      <c r="F389" s="13">
        <v>0</v>
      </c>
      <c r="G389" s="15">
        <f t="shared" si="5"/>
        <v>0</v>
      </c>
    </row>
    <row r="390" spans="1:7" ht="15.75">
      <c r="A390" s="13">
        <v>356</v>
      </c>
      <c r="B390" s="3" t="s">
        <v>915</v>
      </c>
      <c r="C390" s="3" t="s">
        <v>916</v>
      </c>
      <c r="D390" s="3" t="s">
        <v>131</v>
      </c>
      <c r="E390" s="13">
        <v>0</v>
      </c>
      <c r="F390" s="13">
        <v>0</v>
      </c>
      <c r="G390" s="15">
        <f t="shared" si="5"/>
        <v>0</v>
      </c>
    </row>
    <row r="391" spans="1:7" ht="15.75">
      <c r="A391" s="13">
        <v>357</v>
      </c>
      <c r="B391" s="3" t="s">
        <v>1606</v>
      </c>
      <c r="C391" s="3" t="s">
        <v>1607</v>
      </c>
      <c r="D391" s="3" t="s">
        <v>131</v>
      </c>
      <c r="E391" s="13">
        <v>0</v>
      </c>
      <c r="F391" s="13">
        <v>0</v>
      </c>
      <c r="G391" s="15">
        <f t="shared" si="5"/>
        <v>0</v>
      </c>
    </row>
    <row r="392" spans="1:7" ht="15.75">
      <c r="A392" s="13">
        <v>358</v>
      </c>
      <c r="B392" s="3" t="s">
        <v>925</v>
      </c>
      <c r="C392" s="3" t="s">
        <v>926</v>
      </c>
      <c r="D392" s="3" t="s">
        <v>131</v>
      </c>
      <c r="E392" s="13">
        <v>0</v>
      </c>
      <c r="F392" s="13">
        <v>0</v>
      </c>
      <c r="G392" s="15">
        <f t="shared" si="5"/>
        <v>0</v>
      </c>
    </row>
    <row r="393" spans="1:7" ht="15.75">
      <c r="A393" s="13">
        <v>359</v>
      </c>
      <c r="B393" s="3" t="s">
        <v>1431</v>
      </c>
      <c r="C393" s="3" t="s">
        <v>1432</v>
      </c>
      <c r="D393" s="3" t="s">
        <v>131</v>
      </c>
      <c r="E393" s="13">
        <v>0</v>
      </c>
      <c r="F393" s="13">
        <v>0</v>
      </c>
      <c r="G393" s="15">
        <f t="shared" si="5"/>
        <v>0</v>
      </c>
    </row>
    <row r="394" spans="1:7" ht="15.75">
      <c r="A394" s="13">
        <v>360</v>
      </c>
      <c r="B394" s="3" t="s">
        <v>1123</v>
      </c>
      <c r="C394" s="3" t="s">
        <v>1124</v>
      </c>
      <c r="D394" s="3" t="s">
        <v>131</v>
      </c>
      <c r="E394" s="13">
        <v>0</v>
      </c>
      <c r="F394" s="13">
        <v>0</v>
      </c>
      <c r="G394" s="15">
        <f t="shared" ref="G394:G457" si="6">E394-F394</f>
        <v>0</v>
      </c>
    </row>
    <row r="395" spans="1:7" ht="15.75">
      <c r="A395" s="13">
        <v>361</v>
      </c>
      <c r="B395" s="3" t="s">
        <v>1355</v>
      </c>
      <c r="C395" s="3" t="s">
        <v>1356</v>
      </c>
      <c r="D395" s="3" t="s">
        <v>131</v>
      </c>
      <c r="E395" s="13">
        <v>0</v>
      </c>
      <c r="F395" s="13">
        <v>0</v>
      </c>
      <c r="G395" s="15">
        <f t="shared" si="6"/>
        <v>0</v>
      </c>
    </row>
    <row r="396" spans="1:7" ht="15.75">
      <c r="A396" s="13">
        <v>362</v>
      </c>
      <c r="B396" s="3" t="s">
        <v>56</v>
      </c>
      <c r="C396" s="3" t="s">
        <v>949</v>
      </c>
      <c r="D396" s="3" t="s">
        <v>131</v>
      </c>
      <c r="E396" s="13">
        <v>0</v>
      </c>
      <c r="F396" s="13">
        <v>0</v>
      </c>
      <c r="G396" s="15">
        <f t="shared" si="6"/>
        <v>0</v>
      </c>
    </row>
    <row r="397" spans="1:7" ht="15.75">
      <c r="A397" s="13">
        <v>363</v>
      </c>
      <c r="B397" s="3" t="s">
        <v>57</v>
      </c>
      <c r="C397" s="3" t="s">
        <v>952</v>
      </c>
      <c r="D397" s="3" t="s">
        <v>131</v>
      </c>
      <c r="E397" s="13">
        <v>0</v>
      </c>
      <c r="F397" s="13">
        <v>0</v>
      </c>
      <c r="G397" s="15">
        <f t="shared" si="6"/>
        <v>0</v>
      </c>
    </row>
    <row r="398" spans="1:7" ht="15.75">
      <c r="A398" s="13">
        <v>364</v>
      </c>
      <c r="B398" s="3" t="s">
        <v>1293</v>
      </c>
      <c r="C398" s="3" t="s">
        <v>1294</v>
      </c>
      <c r="D398" s="3" t="s">
        <v>131</v>
      </c>
      <c r="E398" s="13">
        <v>0</v>
      </c>
      <c r="F398" s="13">
        <v>0</v>
      </c>
      <c r="G398" s="15">
        <f t="shared" si="6"/>
        <v>0</v>
      </c>
    </row>
    <row r="399" spans="1:7" ht="15.75">
      <c r="A399" s="13">
        <v>365</v>
      </c>
      <c r="B399" s="3" t="s">
        <v>1475</v>
      </c>
      <c r="C399" s="3" t="s">
        <v>1476</v>
      </c>
      <c r="D399" s="3" t="s">
        <v>131</v>
      </c>
      <c r="E399" s="13">
        <v>0</v>
      </c>
      <c r="F399" s="13">
        <v>0</v>
      </c>
      <c r="G399" s="15">
        <f t="shared" si="6"/>
        <v>0</v>
      </c>
    </row>
    <row r="400" spans="1:7" ht="15.75">
      <c r="A400" s="13">
        <v>366</v>
      </c>
      <c r="B400" s="3" t="s">
        <v>1401</v>
      </c>
      <c r="C400" s="3" t="s">
        <v>1402</v>
      </c>
      <c r="D400" s="3" t="s">
        <v>131</v>
      </c>
      <c r="E400" s="13">
        <v>0</v>
      </c>
      <c r="F400" s="13">
        <v>0</v>
      </c>
      <c r="G400" s="15">
        <f t="shared" si="6"/>
        <v>0</v>
      </c>
    </row>
    <row r="401" spans="1:7" ht="15.75">
      <c r="A401" s="13">
        <v>367</v>
      </c>
      <c r="B401" s="3" t="s">
        <v>1141</v>
      </c>
      <c r="C401" s="3" t="s">
        <v>1142</v>
      </c>
      <c r="D401" s="3" t="s">
        <v>131</v>
      </c>
      <c r="E401" s="13">
        <v>0</v>
      </c>
      <c r="F401" s="13">
        <v>0</v>
      </c>
      <c r="G401" s="15">
        <f t="shared" si="6"/>
        <v>0</v>
      </c>
    </row>
    <row r="402" spans="1:7" ht="15.75">
      <c r="A402" s="13">
        <v>368</v>
      </c>
      <c r="B402" s="3" t="s">
        <v>1608</v>
      </c>
      <c r="C402" s="3" t="s">
        <v>1609</v>
      </c>
      <c r="D402" s="3" t="s">
        <v>131</v>
      </c>
      <c r="E402" s="13">
        <v>0</v>
      </c>
      <c r="F402" s="13">
        <v>0</v>
      </c>
      <c r="G402" s="15">
        <f t="shared" si="6"/>
        <v>0</v>
      </c>
    </row>
    <row r="403" spans="1:7" ht="15.75">
      <c r="A403" s="13">
        <v>369</v>
      </c>
      <c r="B403" s="3" t="s">
        <v>977</v>
      </c>
      <c r="C403" s="3" t="s">
        <v>978</v>
      </c>
      <c r="D403" s="3" t="s">
        <v>131</v>
      </c>
      <c r="E403" s="13">
        <v>0</v>
      </c>
      <c r="F403" s="13">
        <v>0</v>
      </c>
      <c r="G403" s="15">
        <f t="shared" si="6"/>
        <v>0</v>
      </c>
    </row>
    <row r="404" spans="1:7" ht="15.75">
      <c r="A404" s="13">
        <v>370</v>
      </c>
      <c r="B404" s="3" t="s">
        <v>1099</v>
      </c>
      <c r="C404" s="3" t="s">
        <v>1100</v>
      </c>
      <c r="D404" s="3" t="s">
        <v>131</v>
      </c>
      <c r="E404" s="13">
        <v>0</v>
      </c>
      <c r="F404" s="13">
        <v>0</v>
      </c>
      <c r="G404" s="15">
        <f t="shared" si="6"/>
        <v>0</v>
      </c>
    </row>
    <row r="405" spans="1:7" ht="15.75">
      <c r="A405" s="13">
        <v>371</v>
      </c>
      <c r="B405" s="3" t="s">
        <v>1357</v>
      </c>
      <c r="C405" s="3" t="s">
        <v>1358</v>
      </c>
      <c r="D405" s="3" t="s">
        <v>131</v>
      </c>
      <c r="E405" s="13">
        <v>0</v>
      </c>
      <c r="F405" s="13">
        <v>0</v>
      </c>
      <c r="G405" s="15">
        <f t="shared" si="6"/>
        <v>0</v>
      </c>
    </row>
    <row r="406" spans="1:7" ht="15.75">
      <c r="A406" s="13">
        <v>372</v>
      </c>
      <c r="B406" s="3" t="s">
        <v>1266</v>
      </c>
      <c r="C406" s="3" t="s">
        <v>1267</v>
      </c>
      <c r="D406" s="3" t="s">
        <v>131</v>
      </c>
      <c r="E406" s="13">
        <v>0</v>
      </c>
      <c r="F406" s="13">
        <v>0</v>
      </c>
      <c r="G406" s="15">
        <f t="shared" si="6"/>
        <v>0</v>
      </c>
    </row>
    <row r="407" spans="1:7" ht="15.75">
      <c r="A407" s="13">
        <v>373</v>
      </c>
      <c r="B407" s="3" t="s">
        <v>1585</v>
      </c>
      <c r="C407" s="3" t="s">
        <v>1586</v>
      </c>
      <c r="D407" s="3" t="s">
        <v>131</v>
      </c>
      <c r="E407" s="13">
        <v>0</v>
      </c>
      <c r="F407" s="13">
        <v>0</v>
      </c>
      <c r="G407" s="15">
        <f t="shared" si="6"/>
        <v>0</v>
      </c>
    </row>
    <row r="408" spans="1:7" ht="15.75">
      <c r="A408" s="13">
        <v>374</v>
      </c>
      <c r="B408" s="3" t="s">
        <v>1101</v>
      </c>
      <c r="C408" s="3" t="s">
        <v>1102</v>
      </c>
      <c r="D408" s="3" t="s">
        <v>131</v>
      </c>
      <c r="E408" s="13">
        <v>0</v>
      </c>
      <c r="F408" s="13">
        <v>0</v>
      </c>
      <c r="G408" s="15">
        <f t="shared" si="6"/>
        <v>0</v>
      </c>
    </row>
    <row r="409" spans="1:7" ht="15.75">
      <c r="A409" s="13">
        <v>375</v>
      </c>
      <c r="B409" s="3" t="s">
        <v>1192</v>
      </c>
      <c r="C409" s="3" t="s">
        <v>1193</v>
      </c>
      <c r="D409" s="3" t="s">
        <v>131</v>
      </c>
      <c r="E409" s="13">
        <v>0</v>
      </c>
      <c r="F409" s="13">
        <v>0</v>
      </c>
      <c r="G409" s="15">
        <f t="shared" si="6"/>
        <v>0</v>
      </c>
    </row>
    <row r="410" spans="1:7" ht="15.75">
      <c r="A410" s="13">
        <v>376</v>
      </c>
      <c r="B410" s="3" t="s">
        <v>23</v>
      </c>
      <c r="C410" s="3" t="s">
        <v>1587</v>
      </c>
      <c r="D410" s="3" t="s">
        <v>131</v>
      </c>
      <c r="E410" s="13">
        <v>0</v>
      </c>
      <c r="F410" s="13">
        <v>0</v>
      </c>
      <c r="G410" s="15">
        <f t="shared" si="6"/>
        <v>0</v>
      </c>
    </row>
    <row r="411" spans="1:7" ht="15.75">
      <c r="A411" s="13">
        <v>377</v>
      </c>
      <c r="B411" s="3" t="s">
        <v>1236</v>
      </c>
      <c r="C411" s="3" t="s">
        <v>1237</v>
      </c>
      <c r="D411" s="3" t="s">
        <v>131</v>
      </c>
      <c r="E411" s="13">
        <v>0</v>
      </c>
      <c r="F411" s="13">
        <v>0</v>
      </c>
      <c r="G411" s="15">
        <f t="shared" si="6"/>
        <v>0</v>
      </c>
    </row>
    <row r="412" spans="1:7" ht="15.75">
      <c r="A412" s="13">
        <v>378</v>
      </c>
      <c r="B412" s="3" t="s">
        <v>1169</v>
      </c>
      <c r="C412" s="3" t="s">
        <v>1170</v>
      </c>
      <c r="D412" s="3" t="s">
        <v>131</v>
      </c>
      <c r="E412" s="13">
        <v>0</v>
      </c>
      <c r="F412" s="13">
        <v>0</v>
      </c>
      <c r="G412" s="15">
        <f t="shared" si="6"/>
        <v>0</v>
      </c>
    </row>
    <row r="413" spans="1:7" ht="15.75">
      <c r="A413" s="13">
        <v>379</v>
      </c>
      <c r="B413" s="3" t="s">
        <v>1009</v>
      </c>
      <c r="C413" s="3" t="s">
        <v>1010</v>
      </c>
      <c r="D413" s="3" t="s">
        <v>131</v>
      </c>
      <c r="E413" s="13">
        <v>0</v>
      </c>
      <c r="F413" s="13">
        <v>0</v>
      </c>
      <c r="G413" s="15">
        <f t="shared" si="6"/>
        <v>0</v>
      </c>
    </row>
    <row r="414" spans="1:7" ht="15.75">
      <c r="A414" s="13">
        <v>380</v>
      </c>
      <c r="B414" s="3" t="s">
        <v>1011</v>
      </c>
      <c r="C414" s="3" t="s">
        <v>1012</v>
      </c>
      <c r="D414" s="3" t="s">
        <v>131</v>
      </c>
      <c r="E414" s="13">
        <v>0</v>
      </c>
      <c r="F414" s="13">
        <v>0</v>
      </c>
      <c r="G414" s="15">
        <f t="shared" si="6"/>
        <v>0</v>
      </c>
    </row>
    <row r="415" spans="1:7" ht="15.75">
      <c r="A415" s="13">
        <v>381</v>
      </c>
      <c r="B415" s="3" t="s">
        <v>1477</v>
      </c>
      <c r="C415" s="3" t="s">
        <v>1478</v>
      </c>
      <c r="D415" s="3" t="s">
        <v>131</v>
      </c>
      <c r="E415" s="13">
        <v>0</v>
      </c>
      <c r="F415" s="13">
        <v>0</v>
      </c>
      <c r="G415" s="15">
        <f t="shared" si="6"/>
        <v>0</v>
      </c>
    </row>
    <row r="416" spans="1:7" ht="15.75">
      <c r="A416" s="13">
        <v>382</v>
      </c>
      <c r="B416" s="3" t="s">
        <v>1017</v>
      </c>
      <c r="C416" s="3" t="s">
        <v>1018</v>
      </c>
      <c r="D416" s="3" t="s">
        <v>131</v>
      </c>
      <c r="E416" s="13">
        <v>0</v>
      </c>
      <c r="F416" s="13">
        <v>0</v>
      </c>
      <c r="G416" s="15">
        <f t="shared" si="6"/>
        <v>0</v>
      </c>
    </row>
    <row r="417" spans="1:7" ht="15.75">
      <c r="A417" s="13">
        <v>383</v>
      </c>
      <c r="B417" s="3" t="s">
        <v>55</v>
      </c>
      <c r="C417" s="3" t="s">
        <v>1019</v>
      </c>
      <c r="D417" s="3" t="s">
        <v>131</v>
      </c>
      <c r="E417" s="13">
        <v>0</v>
      </c>
      <c r="F417" s="13">
        <v>0</v>
      </c>
      <c r="G417" s="15">
        <f t="shared" si="6"/>
        <v>0</v>
      </c>
    </row>
    <row r="418" spans="1:7" ht="15.75">
      <c r="A418" s="13">
        <v>384</v>
      </c>
      <c r="B418" s="3" t="s">
        <v>1479</v>
      </c>
      <c r="C418" s="3" t="s">
        <v>1480</v>
      </c>
      <c r="D418" s="3" t="s">
        <v>131</v>
      </c>
      <c r="E418" s="13">
        <v>0</v>
      </c>
      <c r="F418" s="13">
        <v>0</v>
      </c>
      <c r="G418" s="15">
        <f t="shared" si="6"/>
        <v>0</v>
      </c>
    </row>
    <row r="419" spans="1:7" ht="15.75">
      <c r="A419" s="13">
        <v>385</v>
      </c>
      <c r="B419" s="3" t="s">
        <v>1512</v>
      </c>
      <c r="C419" s="3" t="s">
        <v>1513</v>
      </c>
      <c r="D419" s="3" t="s">
        <v>131</v>
      </c>
      <c r="E419" s="13">
        <v>0</v>
      </c>
      <c r="F419" s="13">
        <v>0</v>
      </c>
      <c r="G419" s="15">
        <f t="shared" si="6"/>
        <v>0</v>
      </c>
    </row>
    <row r="420" spans="1:7" ht="15.75">
      <c r="A420" s="13">
        <v>386</v>
      </c>
      <c r="B420" s="3" t="s">
        <v>1403</v>
      </c>
      <c r="C420" s="3" t="s">
        <v>1404</v>
      </c>
      <c r="D420" s="3" t="s">
        <v>131</v>
      </c>
      <c r="E420" s="13">
        <v>0</v>
      </c>
      <c r="F420" s="13">
        <v>0</v>
      </c>
      <c r="G420" s="15">
        <f t="shared" si="6"/>
        <v>0</v>
      </c>
    </row>
    <row r="421" spans="1:7" ht="15.75">
      <c r="A421" s="13">
        <v>387</v>
      </c>
      <c r="B421" s="3" t="s">
        <v>1295</v>
      </c>
      <c r="C421" s="3" t="s">
        <v>1296</v>
      </c>
      <c r="D421" s="3" t="s">
        <v>131</v>
      </c>
      <c r="E421" s="13">
        <v>0</v>
      </c>
      <c r="F421" s="13">
        <v>0</v>
      </c>
      <c r="G421" s="15">
        <f t="shared" si="6"/>
        <v>0</v>
      </c>
    </row>
    <row r="422" spans="1:7" ht="15.75">
      <c r="A422" s="13">
        <v>388</v>
      </c>
      <c r="B422" s="3" t="s">
        <v>1640</v>
      </c>
      <c r="C422" s="3" t="s">
        <v>1641</v>
      </c>
      <c r="D422" s="3" t="s">
        <v>131</v>
      </c>
      <c r="E422" s="13">
        <v>0</v>
      </c>
      <c r="F422" s="13">
        <v>0</v>
      </c>
      <c r="G422" s="15">
        <f t="shared" si="6"/>
        <v>0</v>
      </c>
    </row>
    <row r="423" spans="1:7" ht="15.75">
      <c r="A423" s="13">
        <v>389</v>
      </c>
      <c r="B423" s="3" t="s">
        <v>1453</v>
      </c>
      <c r="C423" s="3" t="s">
        <v>1454</v>
      </c>
      <c r="D423" s="3" t="s">
        <v>131</v>
      </c>
      <c r="E423" s="13">
        <v>0</v>
      </c>
      <c r="F423" s="13">
        <v>0</v>
      </c>
      <c r="G423" s="15">
        <f t="shared" si="6"/>
        <v>0</v>
      </c>
    </row>
    <row r="424" spans="1:7" ht="15.75">
      <c r="A424" s="13">
        <v>390</v>
      </c>
      <c r="B424" s="3" t="s">
        <v>1481</v>
      </c>
      <c r="C424" s="3" t="s">
        <v>1482</v>
      </c>
      <c r="D424" s="3" t="s">
        <v>131</v>
      </c>
      <c r="E424" s="13">
        <v>0</v>
      </c>
      <c r="F424" s="13">
        <v>0</v>
      </c>
      <c r="G424" s="15">
        <f t="shared" si="6"/>
        <v>0</v>
      </c>
    </row>
    <row r="425" spans="1:7" ht="15.75">
      <c r="A425" s="13">
        <v>391</v>
      </c>
      <c r="B425" s="3" t="s">
        <v>108</v>
      </c>
      <c r="C425" s="3" t="s">
        <v>109</v>
      </c>
      <c r="D425" s="3" t="s">
        <v>13</v>
      </c>
      <c r="E425" s="13">
        <v>0</v>
      </c>
      <c r="F425" s="13">
        <v>0</v>
      </c>
      <c r="G425" s="15">
        <f t="shared" si="6"/>
        <v>0</v>
      </c>
    </row>
    <row r="426" spans="1:7" ht="15.75">
      <c r="A426" s="13">
        <v>392</v>
      </c>
      <c r="B426" s="3" t="s">
        <v>21</v>
      </c>
      <c r="C426" s="3" t="s">
        <v>2244</v>
      </c>
      <c r="D426" s="3" t="s">
        <v>13</v>
      </c>
      <c r="E426" s="13">
        <v>0</v>
      </c>
      <c r="F426" s="13">
        <v>0</v>
      </c>
      <c r="G426" s="15">
        <f t="shared" si="6"/>
        <v>0</v>
      </c>
    </row>
    <row r="427" spans="1:7" ht="15.75">
      <c r="A427" s="13">
        <v>393</v>
      </c>
      <c r="B427" s="3" t="s">
        <v>2188</v>
      </c>
      <c r="C427" s="3" t="s">
        <v>2189</v>
      </c>
      <c r="D427" s="3" t="s">
        <v>13</v>
      </c>
      <c r="E427" s="13">
        <v>0</v>
      </c>
      <c r="F427" s="13">
        <v>0</v>
      </c>
      <c r="G427" s="15">
        <f t="shared" si="6"/>
        <v>0</v>
      </c>
    </row>
    <row r="428" spans="1:7" ht="15.75">
      <c r="A428" s="13">
        <v>394</v>
      </c>
      <c r="B428" s="3" t="s">
        <v>2010</v>
      </c>
      <c r="C428" s="3" t="s">
        <v>2011</v>
      </c>
      <c r="D428" s="3" t="s">
        <v>13</v>
      </c>
      <c r="E428" s="13">
        <v>0</v>
      </c>
      <c r="F428" s="13">
        <v>0</v>
      </c>
      <c r="G428" s="15">
        <f t="shared" si="6"/>
        <v>0</v>
      </c>
    </row>
    <row r="429" spans="1:7" ht="15.75">
      <c r="A429" s="13">
        <v>395</v>
      </c>
      <c r="B429" s="3" t="s">
        <v>1860</v>
      </c>
      <c r="C429" s="3" t="s">
        <v>1861</v>
      </c>
      <c r="D429" s="3" t="s">
        <v>13</v>
      </c>
      <c r="E429" s="13">
        <v>0</v>
      </c>
      <c r="F429" s="13">
        <v>0</v>
      </c>
      <c r="G429" s="15">
        <f t="shared" si="6"/>
        <v>0</v>
      </c>
    </row>
    <row r="430" spans="1:7" ht="15.75">
      <c r="A430" s="13">
        <v>396</v>
      </c>
      <c r="B430" s="3" t="s">
        <v>1946</v>
      </c>
      <c r="C430" s="3" t="s">
        <v>1947</v>
      </c>
      <c r="D430" s="3" t="s">
        <v>13</v>
      </c>
      <c r="E430" s="13">
        <v>0</v>
      </c>
      <c r="F430" s="13">
        <v>0</v>
      </c>
      <c r="G430" s="15">
        <f t="shared" si="6"/>
        <v>0</v>
      </c>
    </row>
    <row r="431" spans="1:7" ht="15.75">
      <c r="A431" s="13">
        <v>397</v>
      </c>
      <c r="B431" s="3" t="s">
        <v>1839</v>
      </c>
      <c r="C431" s="3" t="s">
        <v>1840</v>
      </c>
      <c r="D431" s="3" t="s">
        <v>13</v>
      </c>
      <c r="E431" s="13">
        <v>0</v>
      </c>
      <c r="F431" s="13">
        <v>0</v>
      </c>
      <c r="G431" s="15">
        <f t="shared" si="6"/>
        <v>0</v>
      </c>
    </row>
    <row r="432" spans="1:7" ht="15.75">
      <c r="A432" s="13">
        <v>400</v>
      </c>
      <c r="B432" s="3" t="s">
        <v>2118</v>
      </c>
      <c r="C432" s="3" t="s">
        <v>2119</v>
      </c>
      <c r="D432" s="3" t="s">
        <v>13</v>
      </c>
      <c r="E432" s="13">
        <v>0</v>
      </c>
      <c r="F432" s="13">
        <v>0</v>
      </c>
      <c r="G432" s="15">
        <f t="shared" si="6"/>
        <v>0</v>
      </c>
    </row>
    <row r="433" spans="1:7" ht="15.75">
      <c r="A433" s="13">
        <v>401</v>
      </c>
      <c r="B433" s="3" t="s">
        <v>156</v>
      </c>
      <c r="C433" s="3" t="s">
        <v>157</v>
      </c>
      <c r="D433" s="3" t="s">
        <v>13</v>
      </c>
      <c r="E433" s="13">
        <v>0</v>
      </c>
      <c r="F433" s="13">
        <v>0</v>
      </c>
      <c r="G433" s="15">
        <f t="shared" si="6"/>
        <v>0</v>
      </c>
    </row>
    <row r="434" spans="1:7" ht="15.75">
      <c r="A434" s="13">
        <v>402</v>
      </c>
      <c r="B434" s="3" t="s">
        <v>1736</v>
      </c>
      <c r="C434" s="3" t="s">
        <v>1737</v>
      </c>
      <c r="D434" s="3" t="s">
        <v>13</v>
      </c>
      <c r="E434" s="13">
        <v>0</v>
      </c>
      <c r="F434" s="13">
        <v>0</v>
      </c>
      <c r="G434" s="15">
        <f t="shared" si="6"/>
        <v>0</v>
      </c>
    </row>
    <row r="435" spans="1:7" ht="15.75">
      <c r="A435" s="13">
        <v>404</v>
      </c>
      <c r="B435" s="3" t="s">
        <v>1642</v>
      </c>
      <c r="C435" s="3" t="s">
        <v>1643</v>
      </c>
      <c r="D435" s="3" t="s">
        <v>13</v>
      </c>
      <c r="E435" s="13">
        <v>0</v>
      </c>
      <c r="F435" s="13">
        <v>0</v>
      </c>
      <c r="G435" s="15">
        <f t="shared" si="6"/>
        <v>0</v>
      </c>
    </row>
    <row r="436" spans="1:7" ht="15.75">
      <c r="A436" s="13">
        <v>405</v>
      </c>
      <c r="B436" s="3" t="s">
        <v>1704</v>
      </c>
      <c r="C436" s="3" t="s">
        <v>1705</v>
      </c>
      <c r="D436" s="3" t="s">
        <v>13</v>
      </c>
      <c r="E436" s="13">
        <v>0</v>
      </c>
      <c r="F436" s="13">
        <v>0</v>
      </c>
      <c r="G436" s="15">
        <f t="shared" si="6"/>
        <v>0</v>
      </c>
    </row>
    <row r="437" spans="1:7" ht="15.75">
      <c r="A437" s="13">
        <v>406</v>
      </c>
      <c r="B437" s="3" t="s">
        <v>1862</v>
      </c>
      <c r="C437" s="3" t="s">
        <v>1863</v>
      </c>
      <c r="D437" s="3" t="s">
        <v>13</v>
      </c>
      <c r="E437" s="13">
        <v>0</v>
      </c>
      <c r="F437" s="13">
        <v>0</v>
      </c>
      <c r="G437" s="15">
        <f t="shared" si="6"/>
        <v>0</v>
      </c>
    </row>
    <row r="438" spans="1:7" ht="15.75">
      <c r="A438" s="13">
        <v>407</v>
      </c>
      <c r="B438" s="3" t="s">
        <v>1914</v>
      </c>
      <c r="C438" s="3" t="s">
        <v>1915</v>
      </c>
      <c r="D438" s="3" t="s">
        <v>13</v>
      </c>
      <c r="E438" s="13">
        <v>0</v>
      </c>
      <c r="F438" s="13">
        <v>0</v>
      </c>
      <c r="G438" s="15">
        <f t="shared" si="6"/>
        <v>0</v>
      </c>
    </row>
    <row r="439" spans="1:7" ht="15.75">
      <c r="A439" s="13">
        <v>408</v>
      </c>
      <c r="B439" s="3" t="s">
        <v>1688</v>
      </c>
      <c r="C439" s="3" t="s">
        <v>1689</v>
      </c>
      <c r="D439" s="3" t="s">
        <v>13</v>
      </c>
      <c r="E439" s="13"/>
      <c r="F439" s="13"/>
      <c r="G439" s="15">
        <f t="shared" si="6"/>
        <v>0</v>
      </c>
    </row>
    <row r="440" spans="1:7" ht="15.75">
      <c r="A440" s="13">
        <v>409</v>
      </c>
      <c r="B440" s="3" t="s">
        <v>1982</v>
      </c>
      <c r="C440" s="3" t="s">
        <v>1983</v>
      </c>
      <c r="D440" s="3" t="s">
        <v>13</v>
      </c>
      <c r="E440" s="13">
        <v>0</v>
      </c>
      <c r="F440" s="13">
        <v>0</v>
      </c>
      <c r="G440" s="15">
        <f t="shared" si="6"/>
        <v>0</v>
      </c>
    </row>
    <row r="441" spans="1:7" ht="15.75">
      <c r="A441" s="13">
        <v>410</v>
      </c>
      <c r="B441" s="3" t="s">
        <v>1644</v>
      </c>
      <c r="C441" s="3" t="s">
        <v>1645</v>
      </c>
      <c r="D441" s="3" t="s">
        <v>13</v>
      </c>
      <c r="E441" s="13">
        <v>0</v>
      </c>
      <c r="F441" s="13">
        <v>0</v>
      </c>
      <c r="G441" s="15">
        <f t="shared" si="6"/>
        <v>0</v>
      </c>
    </row>
    <row r="442" spans="1:7" ht="15.75">
      <c r="A442" s="13">
        <v>411</v>
      </c>
      <c r="B442" s="3" t="s">
        <v>180</v>
      </c>
      <c r="C442" s="3" t="s">
        <v>181</v>
      </c>
      <c r="D442" s="3" t="s">
        <v>13</v>
      </c>
      <c r="E442" s="13">
        <v>0</v>
      </c>
      <c r="F442" s="13">
        <v>0</v>
      </c>
      <c r="G442" s="15">
        <f t="shared" si="6"/>
        <v>0</v>
      </c>
    </row>
    <row r="443" spans="1:7" ht="15.75">
      <c r="A443" s="13">
        <v>412</v>
      </c>
      <c r="B443" s="3" t="s">
        <v>1674</v>
      </c>
      <c r="C443" s="3" t="s">
        <v>1675</v>
      </c>
      <c r="D443" s="3" t="s">
        <v>13</v>
      </c>
      <c r="E443" s="13">
        <v>0</v>
      </c>
      <c r="F443" s="13">
        <v>0</v>
      </c>
      <c r="G443" s="15">
        <f t="shared" si="6"/>
        <v>0</v>
      </c>
    </row>
    <row r="444" spans="1:7" ht="15.75">
      <c r="A444" s="13">
        <v>413</v>
      </c>
      <c r="B444" s="3" t="s">
        <v>1712</v>
      </c>
      <c r="C444" s="3" t="s">
        <v>1713</v>
      </c>
      <c r="D444" s="3" t="s">
        <v>13</v>
      </c>
      <c r="E444" s="13">
        <v>0</v>
      </c>
      <c r="F444" s="13">
        <v>0</v>
      </c>
      <c r="G444" s="15">
        <f t="shared" si="6"/>
        <v>0</v>
      </c>
    </row>
    <row r="445" spans="1:7" ht="15.75">
      <c r="A445" s="13">
        <v>414</v>
      </c>
      <c r="B445" s="3" t="s">
        <v>1864</v>
      </c>
      <c r="C445" s="3" t="s">
        <v>1865</v>
      </c>
      <c r="D445" s="3" t="s">
        <v>13</v>
      </c>
      <c r="E445" s="13">
        <v>0</v>
      </c>
      <c r="F445" s="13">
        <v>0</v>
      </c>
      <c r="G445" s="15">
        <f t="shared" si="6"/>
        <v>0</v>
      </c>
    </row>
    <row r="446" spans="1:7" ht="15.75">
      <c r="A446" s="13">
        <v>415</v>
      </c>
      <c r="B446" s="3" t="s">
        <v>1916</v>
      </c>
      <c r="C446" s="3" t="s">
        <v>1917</v>
      </c>
      <c r="D446" s="3" t="s">
        <v>13</v>
      </c>
      <c r="E446" s="13">
        <v>0</v>
      </c>
      <c r="F446" s="13">
        <v>0</v>
      </c>
      <c r="G446" s="15">
        <f t="shared" si="6"/>
        <v>0</v>
      </c>
    </row>
    <row r="447" spans="1:7" ht="15.75">
      <c r="A447" s="13">
        <v>416</v>
      </c>
      <c r="B447" s="3" t="s">
        <v>1738</v>
      </c>
      <c r="C447" s="3" t="s">
        <v>1739</v>
      </c>
      <c r="D447" s="3" t="s">
        <v>13</v>
      </c>
      <c r="E447" s="13">
        <v>0</v>
      </c>
      <c r="F447" s="13">
        <v>0</v>
      </c>
      <c r="G447" s="15">
        <f t="shared" si="6"/>
        <v>0</v>
      </c>
    </row>
    <row r="448" spans="1:7" ht="15.75">
      <c r="A448" s="13">
        <v>417</v>
      </c>
      <c r="B448" s="3" t="s">
        <v>2245</v>
      </c>
      <c r="C448" s="3" t="s">
        <v>2246</v>
      </c>
      <c r="D448" s="3" t="s">
        <v>13</v>
      </c>
      <c r="E448" s="13">
        <v>0</v>
      </c>
      <c r="F448" s="13">
        <v>0</v>
      </c>
      <c r="G448" s="15">
        <f t="shared" si="6"/>
        <v>0</v>
      </c>
    </row>
    <row r="449" spans="1:7" ht="15.75">
      <c r="A449" s="13">
        <v>418</v>
      </c>
      <c r="B449" s="3" t="s">
        <v>2120</v>
      </c>
      <c r="C449" s="3" t="s">
        <v>2121</v>
      </c>
      <c r="D449" s="3" t="s">
        <v>13</v>
      </c>
      <c r="E449" s="13">
        <v>0</v>
      </c>
      <c r="F449" s="13">
        <v>0</v>
      </c>
      <c r="G449" s="15">
        <f t="shared" si="6"/>
        <v>0</v>
      </c>
    </row>
    <row r="450" spans="1:7" ht="15.75">
      <c r="A450" s="13">
        <v>420</v>
      </c>
      <c r="B450" s="3" t="s">
        <v>1984</v>
      </c>
      <c r="C450" s="3" t="s">
        <v>1985</v>
      </c>
      <c r="D450" s="3" t="s">
        <v>13</v>
      </c>
      <c r="E450" s="13">
        <v>0</v>
      </c>
      <c r="F450" s="13">
        <v>0</v>
      </c>
      <c r="G450" s="15">
        <f t="shared" si="6"/>
        <v>0</v>
      </c>
    </row>
    <row r="451" spans="1:7" ht="15.75">
      <c r="A451" s="13">
        <v>421</v>
      </c>
      <c r="B451" s="3" t="s">
        <v>1841</v>
      </c>
      <c r="C451" s="3" t="s">
        <v>1842</v>
      </c>
      <c r="D451" s="3" t="s">
        <v>13</v>
      </c>
      <c r="E451" s="13">
        <v>0</v>
      </c>
      <c r="F451" s="13">
        <v>0</v>
      </c>
      <c r="G451" s="15">
        <f t="shared" si="6"/>
        <v>0</v>
      </c>
    </row>
    <row r="452" spans="1:7" ht="15.75">
      <c r="A452" s="13">
        <v>422</v>
      </c>
      <c r="B452" s="3" t="s">
        <v>2214</v>
      </c>
      <c r="C452" s="3" t="s">
        <v>2215</v>
      </c>
      <c r="D452" s="3" t="s">
        <v>13</v>
      </c>
      <c r="E452" s="13">
        <v>0</v>
      </c>
      <c r="F452" s="13">
        <v>0</v>
      </c>
      <c r="G452" s="15">
        <f t="shared" si="6"/>
        <v>0</v>
      </c>
    </row>
    <row r="453" spans="1:7" ht="15.75">
      <c r="A453" s="13">
        <v>423</v>
      </c>
      <c r="B453" s="3" t="s">
        <v>2116</v>
      </c>
      <c r="C453" s="3" t="s">
        <v>2117</v>
      </c>
      <c r="D453" s="3" t="s">
        <v>13</v>
      </c>
      <c r="E453" s="13">
        <v>0</v>
      </c>
      <c r="F453" s="13">
        <v>0</v>
      </c>
      <c r="G453" s="15">
        <f t="shared" si="6"/>
        <v>0</v>
      </c>
    </row>
    <row r="454" spans="1:7" ht="15.75">
      <c r="A454" s="13">
        <v>424</v>
      </c>
      <c r="B454" s="3" t="s">
        <v>2279</v>
      </c>
      <c r="C454" s="3" t="s">
        <v>2280</v>
      </c>
      <c r="D454" s="3" t="s">
        <v>13</v>
      </c>
      <c r="E454" s="13">
        <v>0</v>
      </c>
      <c r="F454" s="13">
        <v>0</v>
      </c>
      <c r="G454" s="15">
        <f t="shared" si="6"/>
        <v>0</v>
      </c>
    </row>
    <row r="455" spans="1:7" ht="15.75">
      <c r="A455" s="13">
        <v>425</v>
      </c>
      <c r="B455" s="3" t="s">
        <v>2247</v>
      </c>
      <c r="C455" s="3" t="s">
        <v>2248</v>
      </c>
      <c r="D455" s="3" t="s">
        <v>13</v>
      </c>
      <c r="E455" s="13">
        <v>0</v>
      </c>
      <c r="F455" s="13">
        <v>0</v>
      </c>
      <c r="G455" s="15">
        <f t="shared" si="6"/>
        <v>0</v>
      </c>
    </row>
    <row r="456" spans="1:7" ht="15.75">
      <c r="A456" s="13">
        <v>426</v>
      </c>
      <c r="B456" s="3" t="s">
        <v>1843</v>
      </c>
      <c r="C456" s="3" t="s">
        <v>1844</v>
      </c>
      <c r="D456" s="3" t="s">
        <v>13</v>
      </c>
      <c r="E456" s="13">
        <v>0</v>
      </c>
      <c r="F456" s="13">
        <v>0</v>
      </c>
      <c r="G456" s="15">
        <f t="shared" si="6"/>
        <v>0</v>
      </c>
    </row>
    <row r="457" spans="1:7" ht="15.75">
      <c r="A457" s="13">
        <v>428</v>
      </c>
      <c r="B457" s="3" t="s">
        <v>2295</v>
      </c>
      <c r="C457" s="3" t="s">
        <v>2296</v>
      </c>
      <c r="D457" s="3" t="s">
        <v>13</v>
      </c>
      <c r="E457" s="13">
        <v>0</v>
      </c>
      <c r="F457" s="13">
        <v>0</v>
      </c>
      <c r="G457" s="15">
        <f t="shared" si="6"/>
        <v>0</v>
      </c>
    </row>
    <row r="458" spans="1:7" ht="15.75">
      <c r="A458" s="13">
        <v>430</v>
      </c>
      <c r="B458" s="3" t="s">
        <v>2050</v>
      </c>
      <c r="C458" s="3" t="s">
        <v>2051</v>
      </c>
      <c r="D458" s="3" t="s">
        <v>13</v>
      </c>
      <c r="E458" s="13">
        <v>0</v>
      </c>
      <c r="F458" s="13">
        <v>0</v>
      </c>
      <c r="G458" s="15">
        <f t="shared" ref="G458:G521" si="7">E458-F458</f>
        <v>0</v>
      </c>
    </row>
    <row r="459" spans="1:7" ht="15.75">
      <c r="A459" s="13">
        <v>431</v>
      </c>
      <c r="B459" s="3" t="s">
        <v>2281</v>
      </c>
      <c r="C459" s="3" t="s">
        <v>2282</v>
      </c>
      <c r="D459" s="3" t="s">
        <v>13</v>
      </c>
      <c r="E459" s="13">
        <v>0</v>
      </c>
      <c r="F459" s="13">
        <v>0</v>
      </c>
      <c r="G459" s="15">
        <f t="shared" si="7"/>
        <v>0</v>
      </c>
    </row>
    <row r="460" spans="1:7" ht="15.75">
      <c r="A460" s="13">
        <v>432</v>
      </c>
      <c r="B460" s="3" t="s">
        <v>2277</v>
      </c>
      <c r="C460" s="3" t="s">
        <v>2278</v>
      </c>
      <c r="D460" s="3" t="s">
        <v>13</v>
      </c>
      <c r="E460" s="13">
        <v>0</v>
      </c>
      <c r="F460" s="13">
        <v>0</v>
      </c>
      <c r="G460" s="15">
        <f t="shared" si="7"/>
        <v>0</v>
      </c>
    </row>
    <row r="461" spans="1:7" ht="15.75">
      <c r="A461" s="13">
        <v>433</v>
      </c>
      <c r="B461" s="3" t="s">
        <v>2182</v>
      </c>
      <c r="C461" s="3" t="s">
        <v>2183</v>
      </c>
      <c r="D461" s="3" t="s">
        <v>13</v>
      </c>
      <c r="E461" s="13">
        <v>0</v>
      </c>
      <c r="F461" s="13">
        <v>0</v>
      </c>
      <c r="G461" s="15">
        <f t="shared" si="7"/>
        <v>0</v>
      </c>
    </row>
    <row r="462" spans="1:7" ht="15.75">
      <c r="A462" s="13">
        <v>434</v>
      </c>
      <c r="B462" s="3" t="s">
        <v>2190</v>
      </c>
      <c r="C462" s="3" t="s">
        <v>2191</v>
      </c>
      <c r="D462" s="3" t="s">
        <v>13</v>
      </c>
      <c r="E462" s="13">
        <v>0</v>
      </c>
      <c r="F462" s="13">
        <v>0</v>
      </c>
      <c r="G462" s="15">
        <f t="shared" si="7"/>
        <v>0</v>
      </c>
    </row>
    <row r="463" spans="1:7" ht="15.75">
      <c r="A463" s="13">
        <v>435</v>
      </c>
      <c r="B463" s="3" t="s">
        <v>1809</v>
      </c>
      <c r="C463" s="3" t="s">
        <v>1810</v>
      </c>
      <c r="D463" s="3" t="s">
        <v>13</v>
      </c>
      <c r="E463" s="13">
        <v>0</v>
      </c>
      <c r="F463" s="13">
        <v>0</v>
      </c>
      <c r="G463" s="15">
        <f t="shared" si="7"/>
        <v>0</v>
      </c>
    </row>
    <row r="464" spans="1:7" ht="15.75">
      <c r="A464" s="13">
        <v>436</v>
      </c>
      <c r="B464" s="3" t="s">
        <v>1888</v>
      </c>
      <c r="C464" s="3" t="s">
        <v>1889</v>
      </c>
      <c r="D464" s="3" t="s">
        <v>13</v>
      </c>
      <c r="E464" s="13">
        <v>0</v>
      </c>
      <c r="F464" s="13">
        <v>0</v>
      </c>
      <c r="G464" s="15">
        <f t="shared" si="7"/>
        <v>0</v>
      </c>
    </row>
    <row r="465" spans="1:7" ht="15.75">
      <c r="A465" s="13">
        <v>437</v>
      </c>
      <c r="B465" s="3" t="s">
        <v>262</v>
      </c>
      <c r="C465" s="3" t="s">
        <v>263</v>
      </c>
      <c r="D465" s="3" t="s">
        <v>13</v>
      </c>
      <c r="E465" s="13">
        <v>0</v>
      </c>
      <c r="F465" s="13">
        <v>0</v>
      </c>
      <c r="G465" s="15">
        <f t="shared" si="7"/>
        <v>0</v>
      </c>
    </row>
    <row r="466" spans="1:7" ht="15.75">
      <c r="A466" s="13">
        <v>438</v>
      </c>
      <c r="B466" s="3" t="s">
        <v>2012</v>
      </c>
      <c r="C466" s="3" t="s">
        <v>2013</v>
      </c>
      <c r="D466" s="3" t="s">
        <v>13</v>
      </c>
      <c r="E466" s="13">
        <v>0</v>
      </c>
      <c r="F466" s="13">
        <v>0</v>
      </c>
      <c r="G466" s="15">
        <f t="shared" si="7"/>
        <v>0</v>
      </c>
    </row>
    <row r="467" spans="1:7" ht="15.75">
      <c r="A467" s="13">
        <v>439</v>
      </c>
      <c r="B467" s="3" t="s">
        <v>2122</v>
      </c>
      <c r="C467" s="3" t="s">
        <v>2123</v>
      </c>
      <c r="D467" s="3" t="s">
        <v>13</v>
      </c>
      <c r="E467" s="13">
        <v>0</v>
      </c>
      <c r="F467" s="13">
        <v>0</v>
      </c>
      <c r="G467" s="15">
        <f t="shared" si="7"/>
        <v>0</v>
      </c>
    </row>
    <row r="468" spans="1:7" ht="15.75">
      <c r="A468" s="13">
        <v>440</v>
      </c>
      <c r="B468" s="3" t="s">
        <v>1948</v>
      </c>
      <c r="C468" s="3" t="s">
        <v>1949</v>
      </c>
      <c r="D468" s="3" t="s">
        <v>13</v>
      </c>
      <c r="E468" s="13">
        <v>0</v>
      </c>
      <c r="F468" s="13">
        <v>0</v>
      </c>
      <c r="G468" s="15">
        <f t="shared" si="7"/>
        <v>0</v>
      </c>
    </row>
    <row r="469" spans="1:7" ht="15.75">
      <c r="A469" s="13">
        <v>441</v>
      </c>
      <c r="B469" s="3" t="s">
        <v>1740</v>
      </c>
      <c r="C469" s="3" t="s">
        <v>1741</v>
      </c>
      <c r="D469" s="3" t="s">
        <v>13</v>
      </c>
      <c r="E469" s="13">
        <v>0</v>
      </c>
      <c r="F469" s="13">
        <v>0</v>
      </c>
      <c r="G469" s="15">
        <f t="shared" si="7"/>
        <v>0</v>
      </c>
    </row>
    <row r="470" spans="1:7" ht="15.75">
      <c r="A470" s="13">
        <v>442</v>
      </c>
      <c r="B470" s="3" t="s">
        <v>2156</v>
      </c>
      <c r="C470" s="3" t="s">
        <v>2157</v>
      </c>
      <c r="D470" s="3" t="s">
        <v>13</v>
      </c>
      <c r="E470" s="13">
        <v>0</v>
      </c>
      <c r="F470" s="13">
        <v>0</v>
      </c>
      <c r="G470" s="15">
        <f t="shared" si="7"/>
        <v>0</v>
      </c>
    </row>
    <row r="471" spans="1:7" ht="15.75">
      <c r="A471" s="13">
        <v>443</v>
      </c>
      <c r="B471" s="3" t="s">
        <v>1714</v>
      </c>
      <c r="C471" s="3" t="s">
        <v>1715</v>
      </c>
      <c r="D471" s="3" t="s">
        <v>13</v>
      </c>
      <c r="E471" s="13">
        <v>0</v>
      </c>
      <c r="F471" s="13">
        <v>0</v>
      </c>
      <c r="G471" s="15">
        <f t="shared" si="7"/>
        <v>0</v>
      </c>
    </row>
    <row r="472" spans="1:7" ht="15.75">
      <c r="A472" s="13">
        <v>444</v>
      </c>
      <c r="B472" s="3" t="s">
        <v>1656</v>
      </c>
      <c r="C472" s="3" t="s">
        <v>1657</v>
      </c>
      <c r="D472" s="3" t="s">
        <v>13</v>
      </c>
      <c r="E472" s="13">
        <v>0</v>
      </c>
      <c r="F472" s="13">
        <v>0</v>
      </c>
      <c r="G472" s="15">
        <f t="shared" si="7"/>
        <v>0</v>
      </c>
    </row>
    <row r="473" spans="1:7" ht="15.75">
      <c r="A473" s="13">
        <v>445</v>
      </c>
      <c r="B473" s="3" t="s">
        <v>2080</v>
      </c>
      <c r="C473" s="3" t="s">
        <v>2081</v>
      </c>
      <c r="D473" s="3" t="s">
        <v>13</v>
      </c>
      <c r="E473" s="13">
        <v>0</v>
      </c>
      <c r="F473" s="13">
        <v>0</v>
      </c>
      <c r="G473" s="15">
        <f t="shared" si="7"/>
        <v>0</v>
      </c>
    </row>
    <row r="474" spans="1:7" ht="15.75">
      <c r="A474" s="13">
        <v>446</v>
      </c>
      <c r="B474" s="3" t="s">
        <v>276</v>
      </c>
      <c r="C474" s="3" t="s">
        <v>277</v>
      </c>
      <c r="D474" s="3" t="s">
        <v>13</v>
      </c>
      <c r="E474" s="13">
        <v>0</v>
      </c>
      <c r="F474" s="13">
        <v>0</v>
      </c>
      <c r="G474" s="15">
        <f t="shared" si="7"/>
        <v>0</v>
      </c>
    </row>
    <row r="475" spans="1:7" ht="15.75">
      <c r="A475" s="13">
        <v>447</v>
      </c>
      <c r="B475" s="3" t="s">
        <v>1760</v>
      </c>
      <c r="C475" s="3" t="s">
        <v>1761</v>
      </c>
      <c r="D475" s="3" t="s">
        <v>13</v>
      </c>
      <c r="E475" s="13">
        <v>2000000</v>
      </c>
      <c r="F475" s="13">
        <v>2000000</v>
      </c>
      <c r="G475" s="15">
        <f t="shared" si="7"/>
        <v>0</v>
      </c>
    </row>
    <row r="476" spans="1:7" ht="15.75">
      <c r="A476" s="13">
        <v>448</v>
      </c>
      <c r="B476" s="3" t="s">
        <v>2216</v>
      </c>
      <c r="C476" s="3" t="s">
        <v>2217</v>
      </c>
      <c r="D476" s="3" t="s">
        <v>13</v>
      </c>
      <c r="E476" s="13">
        <v>0</v>
      </c>
      <c r="F476" s="13">
        <v>0</v>
      </c>
      <c r="G476" s="15">
        <f t="shared" si="7"/>
        <v>0</v>
      </c>
    </row>
    <row r="477" spans="1:7" ht="15.75">
      <c r="A477" s="13">
        <v>449</v>
      </c>
      <c r="B477" s="3" t="s">
        <v>2082</v>
      </c>
      <c r="C477" s="3" t="s">
        <v>2083</v>
      </c>
      <c r="D477" s="3" t="s">
        <v>13</v>
      </c>
      <c r="E477" s="13">
        <v>0</v>
      </c>
      <c r="F477" s="13">
        <v>0</v>
      </c>
      <c r="G477" s="15">
        <f t="shared" si="7"/>
        <v>0</v>
      </c>
    </row>
    <row r="478" spans="1:7" ht="15.75">
      <c r="A478" s="13">
        <v>450</v>
      </c>
      <c r="B478" s="3" t="s">
        <v>2218</v>
      </c>
      <c r="C478" s="3" t="s">
        <v>2219</v>
      </c>
      <c r="D478" s="3" t="s">
        <v>13</v>
      </c>
      <c r="E478" s="13">
        <v>0</v>
      </c>
      <c r="F478" s="13">
        <v>0</v>
      </c>
      <c r="G478" s="15">
        <f t="shared" si="7"/>
        <v>0</v>
      </c>
    </row>
    <row r="479" spans="1:7" ht="15.75">
      <c r="A479" s="13">
        <v>452</v>
      </c>
      <c r="B479" s="3" t="s">
        <v>2158</v>
      </c>
      <c r="C479" s="3" t="s">
        <v>2159</v>
      </c>
      <c r="D479" s="3" t="s">
        <v>13</v>
      </c>
      <c r="E479" s="13">
        <v>0</v>
      </c>
      <c r="F479" s="13">
        <v>0</v>
      </c>
      <c r="G479" s="15">
        <f t="shared" si="7"/>
        <v>0</v>
      </c>
    </row>
    <row r="480" spans="1:7" ht="15.75">
      <c r="A480" s="13">
        <v>454</v>
      </c>
      <c r="B480" s="3" t="s">
        <v>2084</v>
      </c>
      <c r="C480" s="3" t="s">
        <v>2085</v>
      </c>
      <c r="D480" s="3" t="s">
        <v>13</v>
      </c>
      <c r="E480" s="13">
        <v>0</v>
      </c>
      <c r="F480" s="13">
        <v>0</v>
      </c>
      <c r="G480" s="15">
        <f t="shared" si="7"/>
        <v>0</v>
      </c>
    </row>
    <row r="481" spans="1:7" ht="15.75">
      <c r="A481" s="13">
        <v>455</v>
      </c>
      <c r="B481" s="3" t="s">
        <v>1658</v>
      </c>
      <c r="C481" s="3" t="s">
        <v>1659</v>
      </c>
      <c r="D481" s="3" t="s">
        <v>13</v>
      </c>
      <c r="E481" s="13">
        <v>0</v>
      </c>
      <c r="F481" s="13">
        <v>0</v>
      </c>
      <c r="G481" s="15">
        <f t="shared" si="7"/>
        <v>0</v>
      </c>
    </row>
    <row r="482" spans="1:7" ht="15.75">
      <c r="A482" s="13">
        <v>456</v>
      </c>
      <c r="B482" s="3" t="s">
        <v>1890</v>
      </c>
      <c r="C482" s="3" t="s">
        <v>1891</v>
      </c>
      <c r="D482" s="3" t="s">
        <v>13</v>
      </c>
      <c r="E482" s="13">
        <v>0</v>
      </c>
      <c r="F482" s="13">
        <v>0</v>
      </c>
      <c r="G482" s="15">
        <f t="shared" si="7"/>
        <v>0</v>
      </c>
    </row>
    <row r="483" spans="1:7" ht="15.75">
      <c r="A483" s="13">
        <v>457</v>
      </c>
      <c r="B483" s="3" t="s">
        <v>1892</v>
      </c>
      <c r="C483" s="3" t="s">
        <v>1893</v>
      </c>
      <c r="D483" s="3" t="s">
        <v>13</v>
      </c>
      <c r="E483" s="13">
        <v>0</v>
      </c>
      <c r="F483" s="13">
        <v>0</v>
      </c>
      <c r="G483" s="15">
        <f t="shared" si="7"/>
        <v>0</v>
      </c>
    </row>
    <row r="484" spans="1:7" ht="15.75">
      <c r="A484" s="13">
        <v>458</v>
      </c>
      <c r="B484" s="3" t="s">
        <v>1676</v>
      </c>
      <c r="C484" s="3" t="s">
        <v>1677</v>
      </c>
      <c r="D484" s="3" t="s">
        <v>13</v>
      </c>
      <c r="E484" s="13">
        <v>0</v>
      </c>
      <c r="F484" s="13">
        <v>0</v>
      </c>
      <c r="G484" s="15">
        <f t="shared" si="7"/>
        <v>0</v>
      </c>
    </row>
    <row r="485" spans="1:7" ht="15.75">
      <c r="A485" s="13">
        <v>459</v>
      </c>
      <c r="B485" s="3" t="s">
        <v>1868</v>
      </c>
      <c r="C485" s="3" t="s">
        <v>1869</v>
      </c>
      <c r="D485" s="3" t="s">
        <v>13</v>
      </c>
      <c r="E485" s="13">
        <v>0</v>
      </c>
      <c r="F485" s="13">
        <v>0</v>
      </c>
      <c r="G485" s="15">
        <f t="shared" si="7"/>
        <v>0</v>
      </c>
    </row>
    <row r="486" spans="1:7" ht="15.75">
      <c r="A486" s="13">
        <v>462</v>
      </c>
      <c r="B486" s="3" t="s">
        <v>2126</v>
      </c>
      <c r="C486" s="3" t="s">
        <v>2127</v>
      </c>
      <c r="D486" s="3" t="s">
        <v>13</v>
      </c>
      <c r="E486" s="13">
        <v>0</v>
      </c>
      <c r="F486" s="13">
        <v>0</v>
      </c>
      <c r="G486" s="15">
        <f t="shared" si="7"/>
        <v>0</v>
      </c>
    </row>
    <row r="487" spans="1:7" ht="15.75">
      <c r="A487" s="13">
        <v>463</v>
      </c>
      <c r="B487" s="3" t="s">
        <v>1872</v>
      </c>
      <c r="C487" s="3" t="s">
        <v>1873</v>
      </c>
      <c r="D487" s="3" t="s">
        <v>13</v>
      </c>
      <c r="E487" s="13">
        <v>0</v>
      </c>
      <c r="F487" s="13">
        <v>0</v>
      </c>
      <c r="G487" s="15">
        <f t="shared" si="7"/>
        <v>0</v>
      </c>
    </row>
    <row r="488" spans="1:7" ht="15.75">
      <c r="A488" s="13">
        <v>464</v>
      </c>
      <c r="B488" s="3" t="s">
        <v>2014</v>
      </c>
      <c r="C488" s="3" t="s">
        <v>2015</v>
      </c>
      <c r="D488" s="3" t="s">
        <v>13</v>
      </c>
      <c r="E488" s="13">
        <v>0</v>
      </c>
      <c r="F488" s="13">
        <v>0</v>
      </c>
      <c r="G488" s="15">
        <f t="shared" si="7"/>
        <v>0</v>
      </c>
    </row>
    <row r="489" spans="1:7" ht="15.75">
      <c r="A489" s="13">
        <v>465</v>
      </c>
      <c r="B489" s="3" t="s">
        <v>1986</v>
      </c>
      <c r="C489" s="3" t="s">
        <v>1987</v>
      </c>
      <c r="D489" s="3" t="s">
        <v>13</v>
      </c>
      <c r="E489" s="13">
        <v>0</v>
      </c>
      <c r="F489" s="13">
        <v>0</v>
      </c>
      <c r="G489" s="15">
        <f t="shared" si="7"/>
        <v>0</v>
      </c>
    </row>
    <row r="490" spans="1:7" ht="15.75">
      <c r="A490" s="13">
        <v>466</v>
      </c>
      <c r="B490" s="3" t="s">
        <v>2142</v>
      </c>
      <c r="C490" s="3" t="s">
        <v>2143</v>
      </c>
      <c r="D490" s="3" t="s">
        <v>13</v>
      </c>
      <c r="E490" s="13">
        <v>0</v>
      </c>
      <c r="F490" s="13">
        <v>0</v>
      </c>
      <c r="G490" s="15">
        <f t="shared" si="7"/>
        <v>0</v>
      </c>
    </row>
    <row r="491" spans="1:7" ht="15.75">
      <c r="A491" s="13">
        <v>467</v>
      </c>
      <c r="B491" s="3" t="s">
        <v>2249</v>
      </c>
      <c r="C491" s="3" t="s">
        <v>2250</v>
      </c>
      <c r="D491" s="3" t="s">
        <v>13</v>
      </c>
      <c r="E491" s="13">
        <v>0</v>
      </c>
      <c r="F491" s="13">
        <v>0</v>
      </c>
      <c r="G491" s="15">
        <f t="shared" si="7"/>
        <v>0</v>
      </c>
    </row>
    <row r="492" spans="1:7" ht="15.75">
      <c r="A492" s="13">
        <v>468</v>
      </c>
      <c r="B492" s="3" t="s">
        <v>1823</v>
      </c>
      <c r="C492" s="3" t="s">
        <v>1824</v>
      </c>
      <c r="D492" s="3" t="s">
        <v>13</v>
      </c>
      <c r="E492" s="13">
        <v>0</v>
      </c>
      <c r="F492" s="13">
        <v>0</v>
      </c>
      <c r="G492" s="15">
        <f t="shared" si="7"/>
        <v>0</v>
      </c>
    </row>
    <row r="493" spans="1:7" ht="15.75">
      <c r="A493" s="13">
        <v>470</v>
      </c>
      <c r="B493" s="3" t="s">
        <v>1813</v>
      </c>
      <c r="C493" s="3" t="s">
        <v>1814</v>
      </c>
      <c r="D493" s="3" t="s">
        <v>13</v>
      </c>
      <c r="E493" s="13">
        <v>0</v>
      </c>
      <c r="F493" s="13">
        <v>0</v>
      </c>
      <c r="G493" s="15">
        <f t="shared" si="7"/>
        <v>0</v>
      </c>
    </row>
    <row r="494" spans="1:7" ht="15.75">
      <c r="A494" s="13">
        <v>471</v>
      </c>
      <c r="B494" s="3" t="s">
        <v>1777</v>
      </c>
      <c r="C494" s="3" t="s">
        <v>1778</v>
      </c>
      <c r="D494" s="3" t="s">
        <v>13</v>
      </c>
      <c r="E494" s="13">
        <v>0</v>
      </c>
      <c r="F494" s="13">
        <v>0</v>
      </c>
      <c r="G494" s="15">
        <f t="shared" si="7"/>
        <v>0</v>
      </c>
    </row>
    <row r="495" spans="1:7" ht="15.75">
      <c r="A495" s="13">
        <v>472</v>
      </c>
      <c r="B495" s="3" t="s">
        <v>1870</v>
      </c>
      <c r="C495" s="3" t="s">
        <v>1871</v>
      </c>
      <c r="D495" s="3" t="s">
        <v>13</v>
      </c>
      <c r="E495" s="13">
        <v>0</v>
      </c>
      <c r="F495" s="13">
        <v>0</v>
      </c>
      <c r="G495" s="15">
        <f t="shared" si="7"/>
        <v>0</v>
      </c>
    </row>
    <row r="496" spans="1:7" ht="15.75">
      <c r="A496" s="13">
        <v>473</v>
      </c>
      <c r="B496" s="3" t="s">
        <v>1779</v>
      </c>
      <c r="C496" s="3" t="s">
        <v>1780</v>
      </c>
      <c r="D496" s="3" t="s">
        <v>13</v>
      </c>
      <c r="E496" s="13">
        <v>0</v>
      </c>
      <c r="F496" s="13">
        <v>0</v>
      </c>
      <c r="G496" s="15">
        <f t="shared" si="7"/>
        <v>0</v>
      </c>
    </row>
    <row r="497" spans="1:7" ht="15.75">
      <c r="A497" s="13">
        <v>474</v>
      </c>
      <c r="B497" s="3" t="s">
        <v>2192</v>
      </c>
      <c r="C497" s="3" t="s">
        <v>2193</v>
      </c>
      <c r="D497" s="3" t="s">
        <v>13</v>
      </c>
      <c r="E497" s="13">
        <v>2800000</v>
      </c>
      <c r="F497" s="13">
        <v>2800000</v>
      </c>
      <c r="G497" s="15">
        <f t="shared" si="7"/>
        <v>0</v>
      </c>
    </row>
    <row r="498" spans="1:7" ht="15.75">
      <c r="A498" s="13">
        <v>475</v>
      </c>
      <c r="B498" s="3" t="s">
        <v>336</v>
      </c>
      <c r="C498" s="3" t="s">
        <v>337</v>
      </c>
      <c r="D498" s="3" t="s">
        <v>13</v>
      </c>
      <c r="E498" s="13">
        <v>0</v>
      </c>
      <c r="F498" s="13">
        <v>0</v>
      </c>
      <c r="G498" s="15">
        <f t="shared" si="7"/>
        <v>0</v>
      </c>
    </row>
    <row r="499" spans="1:7" ht="15.75">
      <c r="A499" s="13">
        <v>476</v>
      </c>
      <c r="B499" s="3" t="s">
        <v>1950</v>
      </c>
      <c r="C499" s="3" t="s">
        <v>1951</v>
      </c>
      <c r="D499" s="3" t="s">
        <v>13</v>
      </c>
      <c r="E499" s="13">
        <v>0</v>
      </c>
      <c r="F499" s="13">
        <v>0</v>
      </c>
      <c r="G499" s="15">
        <f t="shared" si="7"/>
        <v>0</v>
      </c>
    </row>
    <row r="500" spans="1:7" ht="15.75">
      <c r="A500" s="13">
        <v>477</v>
      </c>
      <c r="B500" s="3" t="s">
        <v>346</v>
      </c>
      <c r="C500" s="3" t="s">
        <v>347</v>
      </c>
      <c r="D500" s="3" t="s">
        <v>13</v>
      </c>
      <c r="E500" s="13">
        <v>0</v>
      </c>
      <c r="F500" s="13">
        <v>0</v>
      </c>
      <c r="G500" s="15">
        <f t="shared" si="7"/>
        <v>0</v>
      </c>
    </row>
    <row r="501" spans="1:7" ht="15.75">
      <c r="A501" s="13">
        <v>478</v>
      </c>
      <c r="B501" s="3" t="s">
        <v>2285</v>
      </c>
      <c r="C501" s="3" t="s">
        <v>2286</v>
      </c>
      <c r="D501" s="3" t="s">
        <v>13</v>
      </c>
      <c r="E501" s="13">
        <v>0</v>
      </c>
      <c r="F501" s="13">
        <v>0</v>
      </c>
      <c r="G501" s="15">
        <f t="shared" si="7"/>
        <v>0</v>
      </c>
    </row>
    <row r="502" spans="1:7" ht="15.75">
      <c r="A502" s="13">
        <v>479</v>
      </c>
      <c r="B502" s="3" t="s">
        <v>1992</v>
      </c>
      <c r="C502" s="3" t="s">
        <v>1993</v>
      </c>
      <c r="D502" s="3" t="s">
        <v>13</v>
      </c>
      <c r="E502" s="13">
        <v>0</v>
      </c>
      <c r="F502" s="13">
        <v>0</v>
      </c>
      <c r="G502" s="15">
        <f t="shared" si="7"/>
        <v>0</v>
      </c>
    </row>
    <row r="503" spans="1:7" ht="15.75">
      <c r="A503" s="13">
        <v>480</v>
      </c>
      <c r="B503" s="3" t="s">
        <v>2251</v>
      </c>
      <c r="C503" s="3" t="s">
        <v>2252</v>
      </c>
      <c r="D503" s="3" t="s">
        <v>13</v>
      </c>
      <c r="E503" s="13">
        <v>0</v>
      </c>
      <c r="F503" s="13">
        <v>0</v>
      </c>
      <c r="G503" s="15">
        <f t="shared" si="7"/>
        <v>0</v>
      </c>
    </row>
    <row r="504" spans="1:7" ht="15.75">
      <c r="A504" s="13">
        <v>481</v>
      </c>
      <c r="B504" s="3" t="s">
        <v>2128</v>
      </c>
      <c r="C504" s="3" t="s">
        <v>2129</v>
      </c>
      <c r="D504" s="3" t="s">
        <v>13</v>
      </c>
      <c r="E504" s="13">
        <v>0</v>
      </c>
      <c r="F504" s="13">
        <v>0</v>
      </c>
      <c r="G504" s="15">
        <f t="shared" si="7"/>
        <v>0</v>
      </c>
    </row>
    <row r="505" spans="1:7" ht="15.75">
      <c r="A505" s="13">
        <v>484</v>
      </c>
      <c r="B505" s="3" t="s">
        <v>1874</v>
      </c>
      <c r="C505" s="3" t="s">
        <v>1875</v>
      </c>
      <c r="D505" s="3" t="s">
        <v>13</v>
      </c>
      <c r="E505" s="13">
        <v>0</v>
      </c>
      <c r="F505" s="13">
        <v>0</v>
      </c>
      <c r="G505" s="15">
        <f t="shared" si="7"/>
        <v>0</v>
      </c>
    </row>
    <row r="506" spans="1:7" ht="15.75">
      <c r="A506" s="13">
        <v>485</v>
      </c>
      <c r="B506" s="3" t="s">
        <v>410</v>
      </c>
      <c r="C506" s="3" t="s">
        <v>411</v>
      </c>
      <c r="D506" s="3" t="s">
        <v>13</v>
      </c>
      <c r="E506" s="13">
        <v>0</v>
      </c>
      <c r="F506" s="13">
        <v>0</v>
      </c>
      <c r="G506" s="15">
        <f t="shared" si="7"/>
        <v>0</v>
      </c>
    </row>
    <row r="507" spans="1:7" ht="15.75">
      <c r="A507" s="13">
        <v>486</v>
      </c>
      <c r="B507" s="3" t="s">
        <v>2054</v>
      </c>
      <c r="C507" s="3" t="s">
        <v>2055</v>
      </c>
      <c r="D507" s="3" t="s">
        <v>13</v>
      </c>
      <c r="E507" s="13">
        <v>0</v>
      </c>
      <c r="F507" s="13">
        <v>0</v>
      </c>
      <c r="G507" s="15">
        <f t="shared" si="7"/>
        <v>0</v>
      </c>
    </row>
    <row r="508" spans="1:7" ht="15.75">
      <c r="A508" s="13">
        <v>487</v>
      </c>
      <c r="B508" s="3" t="s">
        <v>2086</v>
      </c>
      <c r="C508" s="3" t="s">
        <v>2087</v>
      </c>
      <c r="D508" s="3" t="s">
        <v>13</v>
      </c>
      <c r="E508" s="13">
        <v>0</v>
      </c>
      <c r="F508" s="13">
        <v>0</v>
      </c>
      <c r="G508" s="15">
        <f t="shared" si="7"/>
        <v>0</v>
      </c>
    </row>
    <row r="509" spans="1:7" ht="15.75">
      <c r="A509" s="13">
        <v>489</v>
      </c>
      <c r="B509" s="3" t="s">
        <v>2220</v>
      </c>
      <c r="C509" s="3" t="s">
        <v>2221</v>
      </c>
      <c r="D509" s="3" t="s">
        <v>13</v>
      </c>
      <c r="E509" s="13">
        <v>0</v>
      </c>
      <c r="F509" s="13">
        <v>0</v>
      </c>
      <c r="G509" s="15">
        <f t="shared" si="7"/>
        <v>0</v>
      </c>
    </row>
    <row r="510" spans="1:7" ht="15.75">
      <c r="A510" s="13">
        <v>491</v>
      </c>
      <c r="B510" s="3" t="s">
        <v>1952</v>
      </c>
      <c r="C510" s="3" t="s">
        <v>1953</v>
      </c>
      <c r="D510" s="3" t="s">
        <v>13</v>
      </c>
      <c r="E510" s="13">
        <v>0</v>
      </c>
      <c r="F510" s="13">
        <v>0</v>
      </c>
      <c r="G510" s="15">
        <f t="shared" si="7"/>
        <v>0</v>
      </c>
    </row>
    <row r="511" spans="1:7" ht="15.75">
      <c r="A511" s="13">
        <v>492</v>
      </c>
      <c r="B511" s="3" t="s">
        <v>2056</v>
      </c>
      <c r="C511" s="3" t="s">
        <v>2057</v>
      </c>
      <c r="D511" s="3" t="s">
        <v>13</v>
      </c>
      <c r="E511" s="13">
        <v>0</v>
      </c>
      <c r="F511" s="13">
        <v>0</v>
      </c>
      <c r="G511" s="15">
        <f t="shared" si="7"/>
        <v>0</v>
      </c>
    </row>
    <row r="512" spans="1:7" ht="15.75">
      <c r="A512" s="13">
        <v>493</v>
      </c>
      <c r="B512" s="3" t="s">
        <v>1763</v>
      </c>
      <c r="C512" s="3" t="s">
        <v>1764</v>
      </c>
      <c r="D512" s="3" t="s">
        <v>13</v>
      </c>
      <c r="E512" s="13">
        <v>0</v>
      </c>
      <c r="F512" s="13">
        <v>0</v>
      </c>
      <c r="G512" s="15">
        <f t="shared" si="7"/>
        <v>0</v>
      </c>
    </row>
    <row r="513" spans="1:7" ht="15.75">
      <c r="A513" s="13">
        <v>495</v>
      </c>
      <c r="B513" s="3" t="s">
        <v>1744</v>
      </c>
      <c r="C513" s="3" t="s">
        <v>1745</v>
      </c>
      <c r="D513" s="3" t="s">
        <v>13</v>
      </c>
      <c r="E513" s="13">
        <v>0</v>
      </c>
      <c r="F513" s="13">
        <v>0</v>
      </c>
      <c r="G513" s="15">
        <f t="shared" si="7"/>
        <v>0</v>
      </c>
    </row>
    <row r="514" spans="1:7" ht="15.75">
      <c r="A514" s="13">
        <v>496</v>
      </c>
      <c r="B514" s="3" t="s">
        <v>1765</v>
      </c>
      <c r="C514" s="3" t="s">
        <v>1766</v>
      </c>
      <c r="D514" s="3" t="s">
        <v>13</v>
      </c>
      <c r="E514" s="13">
        <v>0</v>
      </c>
      <c r="F514" s="13">
        <v>0</v>
      </c>
      <c r="G514" s="15">
        <f t="shared" si="7"/>
        <v>0</v>
      </c>
    </row>
    <row r="515" spans="1:7" ht="15.75">
      <c r="A515" s="13">
        <v>497</v>
      </c>
      <c r="B515" s="3" t="s">
        <v>2016</v>
      </c>
      <c r="C515" s="3" t="s">
        <v>2017</v>
      </c>
      <c r="D515" s="3" t="s">
        <v>13</v>
      </c>
      <c r="E515" s="13">
        <v>0</v>
      </c>
      <c r="F515" s="13">
        <v>0</v>
      </c>
      <c r="G515" s="15">
        <f t="shared" si="7"/>
        <v>0</v>
      </c>
    </row>
    <row r="516" spans="1:7" ht="15.75">
      <c r="A516" s="13">
        <v>499</v>
      </c>
      <c r="B516" s="3" t="s">
        <v>1648</v>
      </c>
      <c r="C516" s="3" t="s">
        <v>1649</v>
      </c>
      <c r="D516" s="3" t="s">
        <v>13</v>
      </c>
      <c r="E516" s="13">
        <v>0</v>
      </c>
      <c r="F516" s="13">
        <v>0</v>
      </c>
      <c r="G516" s="15">
        <f t="shared" si="7"/>
        <v>0</v>
      </c>
    </row>
    <row r="517" spans="1:7" ht="15.75">
      <c r="A517" s="13">
        <v>500</v>
      </c>
      <c r="B517" s="3" t="s">
        <v>1678</v>
      </c>
      <c r="C517" s="3" t="s">
        <v>1679</v>
      </c>
      <c r="D517" s="3" t="s">
        <v>13</v>
      </c>
      <c r="E517" s="13">
        <v>0</v>
      </c>
      <c r="F517" s="13">
        <v>0</v>
      </c>
      <c r="G517" s="15">
        <f t="shared" si="7"/>
        <v>0</v>
      </c>
    </row>
    <row r="518" spans="1:7" ht="15.75">
      <c r="A518" s="13">
        <v>501</v>
      </c>
      <c r="B518" s="3" t="s">
        <v>2194</v>
      </c>
      <c r="C518" s="3" t="s">
        <v>2195</v>
      </c>
      <c r="D518" s="3" t="s">
        <v>13</v>
      </c>
      <c r="E518" s="13">
        <v>0</v>
      </c>
      <c r="F518" s="13">
        <v>0</v>
      </c>
      <c r="G518" s="15">
        <f t="shared" si="7"/>
        <v>0</v>
      </c>
    </row>
    <row r="519" spans="1:7" ht="15.75">
      <c r="A519" s="13">
        <v>503</v>
      </c>
      <c r="B519" s="3" t="s">
        <v>1716</v>
      </c>
      <c r="C519" s="3" t="s">
        <v>1717</v>
      </c>
      <c r="D519" s="3" t="s">
        <v>13</v>
      </c>
      <c r="E519" s="13">
        <v>0</v>
      </c>
      <c r="F519" s="13">
        <v>0</v>
      </c>
      <c r="G519" s="15">
        <f t="shared" si="7"/>
        <v>0</v>
      </c>
    </row>
    <row r="520" spans="1:7" ht="15.75">
      <c r="A520" s="13">
        <v>505</v>
      </c>
      <c r="B520" s="3" t="s">
        <v>1918</v>
      </c>
      <c r="C520" s="3" t="s">
        <v>1919</v>
      </c>
      <c r="D520" s="3" t="s">
        <v>13</v>
      </c>
      <c r="E520" s="13">
        <v>0</v>
      </c>
      <c r="F520" s="13">
        <v>0</v>
      </c>
      <c r="G520" s="15">
        <f t="shared" si="7"/>
        <v>0</v>
      </c>
    </row>
    <row r="521" spans="1:7" ht="15.75">
      <c r="A521" s="13">
        <v>507</v>
      </c>
      <c r="B521" s="3" t="s">
        <v>2060</v>
      </c>
      <c r="C521" s="3" t="s">
        <v>2061</v>
      </c>
      <c r="D521" s="3" t="s">
        <v>13</v>
      </c>
      <c r="E521" s="13">
        <v>0</v>
      </c>
      <c r="F521" s="13">
        <v>0</v>
      </c>
      <c r="G521" s="15">
        <f t="shared" si="7"/>
        <v>0</v>
      </c>
    </row>
    <row r="522" spans="1:7" ht="15.75">
      <c r="A522" s="13">
        <v>508</v>
      </c>
      <c r="B522" s="3" t="s">
        <v>1662</v>
      </c>
      <c r="C522" s="3" t="s">
        <v>1663</v>
      </c>
      <c r="D522" s="3" t="s">
        <v>13</v>
      </c>
      <c r="E522" s="13">
        <v>0</v>
      </c>
      <c r="F522" s="13">
        <v>0</v>
      </c>
      <c r="G522" s="15">
        <f t="shared" ref="G522:G585" si="8">E522-F522</f>
        <v>0</v>
      </c>
    </row>
    <row r="523" spans="1:7" ht="15.75">
      <c r="A523" s="13">
        <v>509</v>
      </c>
      <c r="B523" s="3" t="s">
        <v>1664</v>
      </c>
      <c r="C523" s="3" t="s">
        <v>1665</v>
      </c>
      <c r="D523" s="3" t="s">
        <v>13</v>
      </c>
      <c r="E523" s="13">
        <v>0</v>
      </c>
      <c r="F523" s="13">
        <v>0</v>
      </c>
      <c r="G523" s="15">
        <f t="shared" si="8"/>
        <v>0</v>
      </c>
    </row>
    <row r="524" spans="1:7" ht="15.75">
      <c r="A524" s="13">
        <v>510</v>
      </c>
      <c r="B524" s="3" t="s">
        <v>477</v>
      </c>
      <c r="C524" s="3" t="s">
        <v>478</v>
      </c>
      <c r="D524" s="3" t="s">
        <v>13</v>
      </c>
      <c r="E524" s="13">
        <v>0</v>
      </c>
      <c r="F524" s="13">
        <v>0</v>
      </c>
      <c r="G524" s="15">
        <f t="shared" si="8"/>
        <v>0</v>
      </c>
    </row>
    <row r="525" spans="1:7" ht="15.75">
      <c r="A525" s="13">
        <v>511</v>
      </c>
      <c r="B525" s="3" t="s">
        <v>481</v>
      </c>
      <c r="C525" s="3" t="s">
        <v>482</v>
      </c>
      <c r="D525" s="3" t="s">
        <v>13</v>
      </c>
      <c r="E525" s="13">
        <v>0</v>
      </c>
      <c r="F525" s="13">
        <v>0</v>
      </c>
      <c r="G525" s="15">
        <f t="shared" si="8"/>
        <v>0</v>
      </c>
    </row>
    <row r="526" spans="1:7" ht="15.75">
      <c r="A526" s="13">
        <v>512</v>
      </c>
      <c r="B526" s="3" t="s">
        <v>483</v>
      </c>
      <c r="C526" s="3" t="s">
        <v>484</v>
      </c>
      <c r="D526" s="3" t="s">
        <v>13</v>
      </c>
      <c r="E526" s="13">
        <v>0</v>
      </c>
      <c r="F526" s="13">
        <v>0</v>
      </c>
      <c r="G526" s="15">
        <f t="shared" si="8"/>
        <v>0</v>
      </c>
    </row>
    <row r="527" spans="1:7" ht="15.75">
      <c r="A527" s="13">
        <v>513</v>
      </c>
      <c r="B527" s="3" t="s">
        <v>1746</v>
      </c>
      <c r="C527" s="3" t="s">
        <v>1747</v>
      </c>
      <c r="D527" s="3" t="s">
        <v>13</v>
      </c>
      <c r="E527" s="13">
        <v>0</v>
      </c>
      <c r="F527" s="13">
        <v>0</v>
      </c>
      <c r="G527" s="15">
        <f t="shared" si="8"/>
        <v>0</v>
      </c>
    </row>
    <row r="528" spans="1:7" ht="15.75">
      <c r="A528" s="13">
        <v>515</v>
      </c>
      <c r="B528" s="3" t="s">
        <v>2222</v>
      </c>
      <c r="C528" s="3" t="s">
        <v>2223</v>
      </c>
      <c r="D528" s="3" t="s">
        <v>13</v>
      </c>
      <c r="E528" s="13">
        <v>0</v>
      </c>
      <c r="F528" s="13">
        <v>0</v>
      </c>
      <c r="G528" s="15">
        <f t="shared" si="8"/>
        <v>0</v>
      </c>
    </row>
    <row r="529" spans="1:7" ht="15.75">
      <c r="A529" s="13">
        <v>517</v>
      </c>
      <c r="B529" s="3" t="s">
        <v>2018</v>
      </c>
      <c r="C529" s="3" t="s">
        <v>2019</v>
      </c>
      <c r="D529" s="3" t="s">
        <v>13</v>
      </c>
      <c r="E529" s="13">
        <v>0</v>
      </c>
      <c r="F529" s="13">
        <v>0</v>
      </c>
      <c r="G529" s="15">
        <f t="shared" si="8"/>
        <v>0</v>
      </c>
    </row>
    <row r="530" spans="1:7" ht="15.75">
      <c r="A530" s="13">
        <v>518</v>
      </c>
      <c r="B530" s="3" t="s">
        <v>2255</v>
      </c>
      <c r="C530" s="3" t="s">
        <v>2256</v>
      </c>
      <c r="D530" s="3" t="s">
        <v>13</v>
      </c>
      <c r="E530" s="13">
        <v>0</v>
      </c>
      <c r="F530" s="13">
        <v>0</v>
      </c>
      <c r="G530" s="15">
        <f t="shared" si="8"/>
        <v>0</v>
      </c>
    </row>
    <row r="531" spans="1:7" ht="15.75">
      <c r="A531" s="13">
        <v>519</v>
      </c>
      <c r="B531" s="3" t="s">
        <v>1894</v>
      </c>
      <c r="C531" s="3" t="s">
        <v>1895</v>
      </c>
      <c r="D531" s="3" t="s">
        <v>13</v>
      </c>
      <c r="E531" s="13">
        <v>0</v>
      </c>
      <c r="F531" s="13">
        <v>0</v>
      </c>
      <c r="G531" s="15">
        <f t="shared" si="8"/>
        <v>0</v>
      </c>
    </row>
    <row r="532" spans="1:7" ht="15.75">
      <c r="A532" s="13">
        <v>521</v>
      </c>
      <c r="B532" s="3" t="s">
        <v>2020</v>
      </c>
      <c r="C532" s="3" t="s">
        <v>2021</v>
      </c>
      <c r="D532" s="3" t="s">
        <v>13</v>
      </c>
      <c r="E532" s="13">
        <v>0</v>
      </c>
      <c r="F532" s="13">
        <v>0</v>
      </c>
      <c r="G532" s="15">
        <f t="shared" si="8"/>
        <v>0</v>
      </c>
    </row>
    <row r="533" spans="1:7" ht="15.75">
      <c r="A533" s="13">
        <v>522</v>
      </c>
      <c r="B533" s="3" t="s">
        <v>1781</v>
      </c>
      <c r="C533" s="3" t="s">
        <v>1782</v>
      </c>
      <c r="D533" s="3" t="s">
        <v>13</v>
      </c>
      <c r="E533" s="13">
        <v>0</v>
      </c>
      <c r="F533" s="13">
        <v>0</v>
      </c>
      <c r="G533" s="15">
        <f t="shared" si="8"/>
        <v>0</v>
      </c>
    </row>
    <row r="534" spans="1:7" ht="15.75">
      <c r="A534" s="13">
        <v>523</v>
      </c>
      <c r="B534" s="3" t="s">
        <v>2160</v>
      </c>
      <c r="C534" s="3" t="s">
        <v>2161</v>
      </c>
      <c r="D534" s="3" t="s">
        <v>13</v>
      </c>
      <c r="E534" s="13">
        <v>0</v>
      </c>
      <c r="F534" s="13">
        <v>0</v>
      </c>
      <c r="G534" s="15">
        <f t="shared" si="8"/>
        <v>0</v>
      </c>
    </row>
    <row r="535" spans="1:7" ht="15.75">
      <c r="A535" s="13">
        <v>524</v>
      </c>
      <c r="B535" s="3" t="s">
        <v>1920</v>
      </c>
      <c r="C535" s="3" t="s">
        <v>1921</v>
      </c>
      <c r="D535" s="3" t="s">
        <v>13</v>
      </c>
      <c r="E535" s="13">
        <v>0</v>
      </c>
      <c r="F535" s="13">
        <v>0</v>
      </c>
      <c r="G535" s="15">
        <f t="shared" si="8"/>
        <v>0</v>
      </c>
    </row>
    <row r="536" spans="1:7" ht="15.75">
      <c r="A536" s="13">
        <v>525</v>
      </c>
      <c r="B536" s="3" t="s">
        <v>2130</v>
      </c>
      <c r="C536" s="3" t="s">
        <v>2131</v>
      </c>
      <c r="D536" s="3" t="s">
        <v>13</v>
      </c>
      <c r="E536" s="13">
        <v>0</v>
      </c>
      <c r="F536" s="13">
        <v>0</v>
      </c>
      <c r="G536" s="15">
        <f t="shared" si="8"/>
        <v>0</v>
      </c>
    </row>
    <row r="537" spans="1:7" ht="15.75">
      <c r="A537" s="13">
        <v>526</v>
      </c>
      <c r="B537" s="3" t="s">
        <v>1748</v>
      </c>
      <c r="C537" s="3" t="s">
        <v>1749</v>
      </c>
      <c r="D537" s="3" t="s">
        <v>13</v>
      </c>
      <c r="E537" s="13">
        <v>0</v>
      </c>
      <c r="F537" s="13">
        <v>0</v>
      </c>
      <c r="G537" s="15">
        <f t="shared" si="8"/>
        <v>0</v>
      </c>
    </row>
    <row r="538" spans="1:7" ht="15.75">
      <c r="A538" s="13">
        <v>527</v>
      </c>
      <c r="B538" s="3" t="s">
        <v>1783</v>
      </c>
      <c r="C538" s="3" t="s">
        <v>1784</v>
      </c>
      <c r="D538" s="3" t="s">
        <v>13</v>
      </c>
      <c r="E538" s="13">
        <v>0</v>
      </c>
      <c r="F538" s="13">
        <v>0</v>
      </c>
      <c r="G538" s="15">
        <f t="shared" si="8"/>
        <v>0</v>
      </c>
    </row>
    <row r="539" spans="1:7" ht="15.75">
      <c r="A539" s="13">
        <v>528</v>
      </c>
      <c r="B539" s="3" t="s">
        <v>1767</v>
      </c>
      <c r="C539" s="3" t="s">
        <v>1768</v>
      </c>
      <c r="D539" s="3" t="s">
        <v>13</v>
      </c>
      <c r="E539" s="13">
        <v>0</v>
      </c>
      <c r="F539" s="13">
        <v>0</v>
      </c>
      <c r="G539" s="15">
        <f t="shared" si="8"/>
        <v>0</v>
      </c>
    </row>
    <row r="540" spans="1:7" ht="15.75">
      <c r="A540" s="13">
        <v>529</v>
      </c>
      <c r="B540" s="3" t="s">
        <v>1696</v>
      </c>
      <c r="C540" s="3" t="s">
        <v>1697</v>
      </c>
      <c r="D540" s="3" t="s">
        <v>13</v>
      </c>
      <c r="E540" s="13">
        <v>0</v>
      </c>
      <c r="F540" s="13">
        <v>0</v>
      </c>
      <c r="G540" s="15">
        <f t="shared" si="8"/>
        <v>0</v>
      </c>
    </row>
    <row r="541" spans="1:7" ht="15.75">
      <c r="A541" s="13">
        <v>530</v>
      </c>
      <c r="B541" s="3" t="s">
        <v>2022</v>
      </c>
      <c r="C541" s="3" t="s">
        <v>2023</v>
      </c>
      <c r="D541" s="3" t="s">
        <v>13</v>
      </c>
      <c r="E541" s="13">
        <v>0</v>
      </c>
      <c r="F541" s="13">
        <v>0</v>
      </c>
      <c r="G541" s="15">
        <f t="shared" si="8"/>
        <v>0</v>
      </c>
    </row>
    <row r="542" spans="1:7" ht="15.75">
      <c r="A542" s="13">
        <v>531</v>
      </c>
      <c r="B542" s="3" t="s">
        <v>2162</v>
      </c>
      <c r="C542" s="3" t="s">
        <v>2163</v>
      </c>
      <c r="D542" s="3" t="s">
        <v>13</v>
      </c>
      <c r="E542" s="13">
        <v>0</v>
      </c>
      <c r="F542" s="13">
        <v>0</v>
      </c>
      <c r="G542" s="15">
        <f t="shared" si="8"/>
        <v>0</v>
      </c>
    </row>
    <row r="543" spans="1:7" ht="15.75">
      <c r="A543" s="13">
        <v>532</v>
      </c>
      <c r="B543" s="3" t="s">
        <v>1922</v>
      </c>
      <c r="C543" s="3" t="s">
        <v>1923</v>
      </c>
      <c r="D543" s="3" t="s">
        <v>13</v>
      </c>
      <c r="E543" s="13">
        <v>0</v>
      </c>
      <c r="F543" s="13">
        <v>0</v>
      </c>
      <c r="G543" s="15">
        <f t="shared" si="8"/>
        <v>0</v>
      </c>
    </row>
    <row r="544" spans="1:7" ht="15.75">
      <c r="A544" s="13">
        <v>533</v>
      </c>
      <c r="B544" s="3" t="s">
        <v>2164</v>
      </c>
      <c r="C544" s="3" t="s">
        <v>2165</v>
      </c>
      <c r="D544" s="3" t="s">
        <v>13</v>
      </c>
      <c r="E544" s="13">
        <v>0</v>
      </c>
      <c r="F544" s="13">
        <v>0</v>
      </c>
      <c r="G544" s="15">
        <f t="shared" si="8"/>
        <v>0</v>
      </c>
    </row>
    <row r="545" spans="1:7" ht="15.75">
      <c r="A545" s="13">
        <v>534</v>
      </c>
      <c r="B545" s="3" t="s">
        <v>2132</v>
      </c>
      <c r="C545" s="3" t="s">
        <v>2133</v>
      </c>
      <c r="D545" s="3" t="s">
        <v>13</v>
      </c>
      <c r="E545" s="13">
        <v>0</v>
      </c>
      <c r="F545" s="13">
        <v>0</v>
      </c>
      <c r="G545" s="15">
        <f t="shared" si="8"/>
        <v>0</v>
      </c>
    </row>
    <row r="546" spans="1:7" ht="15.75">
      <c r="A546" s="13">
        <v>536</v>
      </c>
      <c r="B546" s="3" t="s">
        <v>1845</v>
      </c>
      <c r="C546" s="3" t="s">
        <v>1846</v>
      </c>
      <c r="D546" s="3" t="s">
        <v>13</v>
      </c>
      <c r="E546" s="13">
        <v>0</v>
      </c>
      <c r="F546" s="13">
        <v>0</v>
      </c>
      <c r="G546" s="15">
        <f t="shared" si="8"/>
        <v>0</v>
      </c>
    </row>
    <row r="547" spans="1:7" ht="15.75">
      <c r="A547" s="13">
        <v>537</v>
      </c>
      <c r="B547" s="3" t="s">
        <v>1994</v>
      </c>
      <c r="C547" s="3" t="s">
        <v>1995</v>
      </c>
      <c r="D547" s="3" t="s">
        <v>13</v>
      </c>
      <c r="E547" s="13">
        <v>0</v>
      </c>
      <c r="F547" s="13">
        <v>0</v>
      </c>
      <c r="G547" s="15">
        <f t="shared" si="8"/>
        <v>0</v>
      </c>
    </row>
    <row r="548" spans="1:7" ht="15.75">
      <c r="A548" s="13">
        <v>538</v>
      </c>
      <c r="B548" s="3" t="s">
        <v>2062</v>
      </c>
      <c r="C548" s="3" t="s">
        <v>2063</v>
      </c>
      <c r="D548" s="3" t="s">
        <v>13</v>
      </c>
      <c r="E548" s="13">
        <v>0</v>
      </c>
      <c r="F548" s="13">
        <v>0</v>
      </c>
      <c r="G548" s="15">
        <f t="shared" si="8"/>
        <v>0</v>
      </c>
    </row>
    <row r="549" spans="1:7" ht="15.75">
      <c r="A549" s="13">
        <v>539</v>
      </c>
      <c r="B549" s="3" t="s">
        <v>2196</v>
      </c>
      <c r="C549" s="3" t="s">
        <v>2197</v>
      </c>
      <c r="D549" s="3" t="s">
        <v>13</v>
      </c>
      <c r="E549" s="13">
        <v>0</v>
      </c>
      <c r="F549" s="13">
        <v>0</v>
      </c>
      <c r="G549" s="15">
        <f t="shared" si="8"/>
        <v>0</v>
      </c>
    </row>
    <row r="550" spans="1:7" ht="15.75">
      <c r="A550" s="13">
        <v>540</v>
      </c>
      <c r="B550" s="3" t="s">
        <v>2024</v>
      </c>
      <c r="C550" s="3" t="s">
        <v>2025</v>
      </c>
      <c r="D550" s="3" t="s">
        <v>13</v>
      </c>
      <c r="E550" s="13">
        <v>0</v>
      </c>
      <c r="F550" s="13">
        <v>0</v>
      </c>
      <c r="G550" s="15">
        <f t="shared" si="8"/>
        <v>0</v>
      </c>
    </row>
    <row r="551" spans="1:7" ht="15.75">
      <c r="A551" s="13">
        <v>541</v>
      </c>
      <c r="B551" s="3" t="s">
        <v>1815</v>
      </c>
      <c r="C551" s="3" t="s">
        <v>1816</v>
      </c>
      <c r="D551" s="3" t="s">
        <v>13</v>
      </c>
      <c r="E551" s="13">
        <v>0</v>
      </c>
      <c r="F551" s="13">
        <v>0</v>
      </c>
      <c r="G551" s="15">
        <f t="shared" si="8"/>
        <v>0</v>
      </c>
    </row>
    <row r="552" spans="1:7" ht="15.75">
      <c r="A552" s="13">
        <v>542</v>
      </c>
      <c r="B552" s="3" t="s">
        <v>2198</v>
      </c>
      <c r="C552" s="3" t="s">
        <v>2199</v>
      </c>
      <c r="D552" s="3" t="s">
        <v>13</v>
      </c>
      <c r="E552" s="13">
        <v>0</v>
      </c>
      <c r="F552" s="13">
        <v>0</v>
      </c>
      <c r="G552" s="15">
        <f t="shared" si="8"/>
        <v>0</v>
      </c>
    </row>
    <row r="553" spans="1:7" ht="15.75">
      <c r="A553" s="13">
        <v>543</v>
      </c>
      <c r="B553" s="3" t="s">
        <v>2026</v>
      </c>
      <c r="C553" s="3" t="s">
        <v>2027</v>
      </c>
      <c r="D553" s="3" t="s">
        <v>13</v>
      </c>
      <c r="E553" s="13">
        <v>0</v>
      </c>
      <c r="F553" s="13">
        <v>0</v>
      </c>
      <c r="G553" s="15">
        <f t="shared" si="8"/>
        <v>0</v>
      </c>
    </row>
    <row r="554" spans="1:7" ht="15.75">
      <c r="A554" s="13">
        <v>544</v>
      </c>
      <c r="B554" s="3" t="s">
        <v>2064</v>
      </c>
      <c r="C554" s="3" t="s">
        <v>2065</v>
      </c>
      <c r="D554" s="3" t="s">
        <v>13</v>
      </c>
      <c r="E554" s="13">
        <v>0</v>
      </c>
      <c r="F554" s="13">
        <v>0</v>
      </c>
      <c r="G554" s="15">
        <f t="shared" si="8"/>
        <v>0</v>
      </c>
    </row>
    <row r="555" spans="1:7" ht="15.75">
      <c r="A555" s="13">
        <v>547</v>
      </c>
      <c r="B555" s="3" t="s">
        <v>30</v>
      </c>
      <c r="C555" s="3" t="s">
        <v>1859</v>
      </c>
      <c r="D555" s="3" t="s">
        <v>13</v>
      </c>
      <c r="E555" s="13">
        <v>0</v>
      </c>
      <c r="F555" s="13">
        <v>0</v>
      </c>
      <c r="G555" s="15">
        <f t="shared" si="8"/>
        <v>0</v>
      </c>
    </row>
    <row r="556" spans="1:7" ht="15.75">
      <c r="A556" s="13">
        <v>549</v>
      </c>
      <c r="B556" s="3" t="s">
        <v>2289</v>
      </c>
      <c r="C556" s="3" t="s">
        <v>2290</v>
      </c>
      <c r="D556" s="3" t="s">
        <v>13</v>
      </c>
      <c r="E556" s="13">
        <v>0</v>
      </c>
      <c r="F556" s="13">
        <v>0</v>
      </c>
      <c r="G556" s="15">
        <f t="shared" si="8"/>
        <v>0</v>
      </c>
    </row>
    <row r="557" spans="1:7" ht="15.75">
      <c r="A557" s="13">
        <v>551</v>
      </c>
      <c r="B557" s="3" t="s">
        <v>1698</v>
      </c>
      <c r="C557" s="3" t="s">
        <v>1699</v>
      </c>
      <c r="D557" s="3" t="s">
        <v>13</v>
      </c>
      <c r="E557" s="13">
        <v>0</v>
      </c>
      <c r="F557" s="13">
        <v>0</v>
      </c>
      <c r="G557" s="15">
        <f t="shared" si="8"/>
        <v>0</v>
      </c>
    </row>
    <row r="558" spans="1:7" ht="15.75">
      <c r="A558" s="13">
        <v>552</v>
      </c>
      <c r="B558" s="3" t="s">
        <v>1718</v>
      </c>
      <c r="C558" s="3" t="s">
        <v>1719</v>
      </c>
      <c r="D558" s="3" t="s">
        <v>13</v>
      </c>
      <c r="E558" s="13">
        <v>0</v>
      </c>
      <c r="F558" s="13">
        <v>0</v>
      </c>
      <c r="G558" s="15">
        <f t="shared" si="8"/>
        <v>0</v>
      </c>
    </row>
    <row r="559" spans="1:7" ht="15.75">
      <c r="A559" s="13">
        <v>553</v>
      </c>
      <c r="B559" s="3" t="s">
        <v>1750</v>
      </c>
      <c r="C559" s="3" t="s">
        <v>1751</v>
      </c>
      <c r="D559" s="3" t="s">
        <v>13</v>
      </c>
      <c r="E559" s="13">
        <v>0</v>
      </c>
      <c r="F559" s="13">
        <v>0</v>
      </c>
      <c r="G559" s="15">
        <f t="shared" si="8"/>
        <v>0</v>
      </c>
    </row>
    <row r="560" spans="1:7" ht="15.75">
      <c r="A560" s="13">
        <v>554</v>
      </c>
      <c r="B560" s="3" t="s">
        <v>2134</v>
      </c>
      <c r="C560" s="3" t="s">
        <v>2135</v>
      </c>
      <c r="D560" s="3" t="s">
        <v>13</v>
      </c>
      <c r="E560" s="13">
        <v>0</v>
      </c>
      <c r="F560" s="13">
        <v>0</v>
      </c>
      <c r="G560" s="15">
        <f t="shared" si="8"/>
        <v>0</v>
      </c>
    </row>
    <row r="561" spans="1:7" ht="15.75">
      <c r="A561" s="13">
        <v>555</v>
      </c>
      <c r="B561" s="3" t="s">
        <v>2166</v>
      </c>
      <c r="C561" s="3" t="s">
        <v>2167</v>
      </c>
      <c r="D561" s="3" t="s">
        <v>13</v>
      </c>
      <c r="E561" s="13">
        <v>0</v>
      </c>
      <c r="F561" s="13">
        <v>0</v>
      </c>
      <c r="G561" s="15">
        <f t="shared" si="8"/>
        <v>0</v>
      </c>
    </row>
    <row r="562" spans="1:7" ht="15.75">
      <c r="A562" s="13">
        <v>556</v>
      </c>
      <c r="B562" s="3" t="s">
        <v>1752</v>
      </c>
      <c r="C562" s="3" t="s">
        <v>1753</v>
      </c>
      <c r="D562" s="3" t="s">
        <v>13</v>
      </c>
      <c r="E562" s="13">
        <v>0</v>
      </c>
      <c r="F562" s="13">
        <v>0</v>
      </c>
      <c r="G562" s="15">
        <f t="shared" si="8"/>
        <v>0</v>
      </c>
    </row>
    <row r="563" spans="1:7" ht="15.75">
      <c r="A563" s="13">
        <v>557</v>
      </c>
      <c r="B563" s="3" t="s">
        <v>2259</v>
      </c>
      <c r="C563" s="3" t="s">
        <v>2260</v>
      </c>
      <c r="D563" s="3" t="s">
        <v>13</v>
      </c>
      <c r="E563" s="13">
        <v>0</v>
      </c>
      <c r="F563" s="13">
        <v>0</v>
      </c>
      <c r="G563" s="15">
        <f t="shared" si="8"/>
        <v>0</v>
      </c>
    </row>
    <row r="564" spans="1:7" ht="15.75">
      <c r="A564" s="13">
        <v>558</v>
      </c>
      <c r="B564" s="3" t="s">
        <v>1680</v>
      </c>
      <c r="C564" s="3" t="s">
        <v>1681</v>
      </c>
      <c r="D564" s="3" t="s">
        <v>13</v>
      </c>
      <c r="E564" s="13">
        <v>0</v>
      </c>
      <c r="F564" s="13">
        <v>0</v>
      </c>
      <c r="G564" s="15">
        <f t="shared" si="8"/>
        <v>0</v>
      </c>
    </row>
    <row r="565" spans="1:7" ht="15.75">
      <c r="A565" s="13">
        <v>559</v>
      </c>
      <c r="B565" s="3" t="s">
        <v>2090</v>
      </c>
      <c r="C565" s="3" t="s">
        <v>2091</v>
      </c>
      <c r="D565" s="3" t="s">
        <v>13</v>
      </c>
      <c r="E565" s="13">
        <v>0</v>
      </c>
      <c r="F565" s="13">
        <v>0</v>
      </c>
      <c r="G565" s="15">
        <f t="shared" si="8"/>
        <v>0</v>
      </c>
    </row>
    <row r="566" spans="1:7" ht="15.75">
      <c r="A566" s="13">
        <v>561</v>
      </c>
      <c r="B566" s="3" t="s">
        <v>1666</v>
      </c>
      <c r="C566" s="3" t="s">
        <v>1667</v>
      </c>
      <c r="D566" s="3" t="s">
        <v>13</v>
      </c>
      <c r="E566" s="13">
        <v>0</v>
      </c>
      <c r="F566" s="13">
        <v>0</v>
      </c>
      <c r="G566" s="15">
        <f t="shared" si="8"/>
        <v>0</v>
      </c>
    </row>
    <row r="567" spans="1:7" ht="15.75">
      <c r="A567" s="13">
        <v>562</v>
      </c>
      <c r="B567" s="3" t="s">
        <v>1956</v>
      </c>
      <c r="C567" s="3" t="s">
        <v>1957</v>
      </c>
      <c r="D567" s="3" t="s">
        <v>13</v>
      </c>
      <c r="E567" s="13">
        <v>0</v>
      </c>
      <c r="F567" s="13">
        <v>0</v>
      </c>
      <c r="G567" s="15">
        <f t="shared" si="8"/>
        <v>0</v>
      </c>
    </row>
    <row r="568" spans="1:7" ht="15.75">
      <c r="A568" s="13">
        <v>564</v>
      </c>
      <c r="B568" s="3" t="s">
        <v>2028</v>
      </c>
      <c r="C568" s="3" t="s">
        <v>2029</v>
      </c>
      <c r="D568" s="3" t="s">
        <v>13</v>
      </c>
      <c r="E568" s="13">
        <v>0</v>
      </c>
      <c r="F568" s="13">
        <v>0</v>
      </c>
      <c r="G568" s="15">
        <f t="shared" si="8"/>
        <v>0</v>
      </c>
    </row>
    <row r="569" spans="1:7" ht="15.75">
      <c r="A569" s="13">
        <v>565</v>
      </c>
      <c r="B569" s="3" t="s">
        <v>1996</v>
      </c>
      <c r="C569" s="3" t="s">
        <v>1997</v>
      </c>
      <c r="D569" s="3" t="s">
        <v>13</v>
      </c>
      <c r="E569" s="13">
        <v>0</v>
      </c>
      <c r="F569" s="13">
        <v>0</v>
      </c>
      <c r="G569" s="15">
        <f t="shared" si="8"/>
        <v>0</v>
      </c>
    </row>
    <row r="570" spans="1:7" ht="15.75">
      <c r="A570" s="13">
        <v>567</v>
      </c>
      <c r="B570" s="3" t="s">
        <v>2168</v>
      </c>
      <c r="C570" s="3" t="s">
        <v>2169</v>
      </c>
      <c r="D570" s="3" t="s">
        <v>13</v>
      </c>
      <c r="E570" s="13">
        <v>0</v>
      </c>
      <c r="F570" s="13">
        <v>0</v>
      </c>
      <c r="G570" s="15">
        <f t="shared" si="8"/>
        <v>0</v>
      </c>
    </row>
    <row r="571" spans="1:7" ht="15.75">
      <c r="A571" s="13">
        <v>569</v>
      </c>
      <c r="B571" s="3" t="s">
        <v>1926</v>
      </c>
      <c r="C571" s="3" t="s">
        <v>1927</v>
      </c>
      <c r="D571" s="3" t="s">
        <v>13</v>
      </c>
      <c r="E571" s="13">
        <v>0</v>
      </c>
      <c r="F571" s="13">
        <v>0</v>
      </c>
      <c r="G571" s="15">
        <f t="shared" si="8"/>
        <v>0</v>
      </c>
    </row>
    <row r="572" spans="1:7" ht="15.75">
      <c r="A572" s="13">
        <v>570</v>
      </c>
      <c r="B572" s="3" t="s">
        <v>1960</v>
      </c>
      <c r="C572" s="3" t="s">
        <v>1961</v>
      </c>
      <c r="D572" s="3" t="s">
        <v>13</v>
      </c>
      <c r="E572" s="13">
        <v>0</v>
      </c>
      <c r="F572" s="13">
        <v>0</v>
      </c>
      <c r="G572" s="15">
        <f t="shared" si="8"/>
        <v>0</v>
      </c>
    </row>
    <row r="573" spans="1:7" ht="15.75">
      <c r="A573" s="13">
        <v>572</v>
      </c>
      <c r="B573" s="3" t="s">
        <v>1847</v>
      </c>
      <c r="C573" s="3" t="s">
        <v>1848</v>
      </c>
      <c r="D573" s="3" t="s">
        <v>13</v>
      </c>
      <c r="E573" s="13">
        <v>0</v>
      </c>
      <c r="F573" s="13">
        <v>0</v>
      </c>
      <c r="G573" s="15">
        <f t="shared" si="8"/>
        <v>0</v>
      </c>
    </row>
    <row r="574" spans="1:7" ht="15.75">
      <c r="A574" s="13">
        <v>573</v>
      </c>
      <c r="B574" s="3" t="s">
        <v>2200</v>
      </c>
      <c r="C574" s="3" t="s">
        <v>2201</v>
      </c>
      <c r="D574" s="3" t="s">
        <v>13</v>
      </c>
      <c r="E574" s="13">
        <v>0</v>
      </c>
      <c r="F574" s="13">
        <v>0</v>
      </c>
      <c r="G574" s="15">
        <f t="shared" si="8"/>
        <v>0</v>
      </c>
    </row>
    <row r="575" spans="1:7" ht="15.75">
      <c r="A575" s="13">
        <v>575</v>
      </c>
      <c r="B575" s="3" t="s">
        <v>1934</v>
      </c>
      <c r="C575" s="3" t="s">
        <v>1935</v>
      </c>
      <c r="D575" s="3" t="s">
        <v>13</v>
      </c>
      <c r="E575" s="13">
        <v>0</v>
      </c>
      <c r="F575" s="13">
        <v>0</v>
      </c>
      <c r="G575" s="15">
        <f t="shared" si="8"/>
        <v>0</v>
      </c>
    </row>
    <row r="576" spans="1:7" ht="15.75">
      <c r="A576" s="13">
        <v>576</v>
      </c>
      <c r="B576" s="3" t="s">
        <v>1700</v>
      </c>
      <c r="C576" s="3" t="s">
        <v>1701</v>
      </c>
      <c r="D576" s="3" t="s">
        <v>13</v>
      </c>
      <c r="E576" s="13">
        <v>0</v>
      </c>
      <c r="F576" s="13">
        <v>0</v>
      </c>
      <c r="G576" s="15">
        <f t="shared" si="8"/>
        <v>0</v>
      </c>
    </row>
    <row r="577" spans="1:7" ht="15.75">
      <c r="A577" s="13">
        <v>577</v>
      </c>
      <c r="B577" s="3" t="s">
        <v>1829</v>
      </c>
      <c r="C577" s="3" t="s">
        <v>1830</v>
      </c>
      <c r="D577" s="3" t="s">
        <v>13</v>
      </c>
      <c r="E577" s="13">
        <v>0</v>
      </c>
      <c r="F577" s="13">
        <v>0</v>
      </c>
      <c r="G577" s="15">
        <f t="shared" si="8"/>
        <v>0</v>
      </c>
    </row>
    <row r="578" spans="1:7" ht="15.75">
      <c r="A578" s="13">
        <v>580</v>
      </c>
      <c r="B578" s="3" t="s">
        <v>1754</v>
      </c>
      <c r="C578" s="3" t="s">
        <v>1755</v>
      </c>
      <c r="D578" s="3" t="s">
        <v>13</v>
      </c>
      <c r="E578" s="13">
        <v>0</v>
      </c>
      <c r="F578" s="13">
        <v>0</v>
      </c>
      <c r="G578" s="15">
        <f t="shared" si="8"/>
        <v>0</v>
      </c>
    </row>
    <row r="579" spans="1:7" ht="15.75">
      <c r="A579" s="13">
        <v>581</v>
      </c>
      <c r="B579" s="3" t="s">
        <v>1682</v>
      </c>
      <c r="C579" s="3" t="s">
        <v>1683</v>
      </c>
      <c r="D579" s="3" t="s">
        <v>13</v>
      </c>
      <c r="E579" s="13">
        <v>0</v>
      </c>
      <c r="F579" s="13">
        <v>0</v>
      </c>
      <c r="G579" s="15">
        <f t="shared" si="8"/>
        <v>0</v>
      </c>
    </row>
    <row r="580" spans="1:7" ht="15.75">
      <c r="A580" s="13">
        <v>582</v>
      </c>
      <c r="B580" s="3" t="s">
        <v>1898</v>
      </c>
      <c r="C580" s="3" t="s">
        <v>1899</v>
      </c>
      <c r="D580" s="3" t="s">
        <v>13</v>
      </c>
      <c r="E580" s="13">
        <v>0</v>
      </c>
      <c r="F580" s="13">
        <v>0</v>
      </c>
      <c r="G580" s="15">
        <f t="shared" si="8"/>
        <v>0</v>
      </c>
    </row>
    <row r="581" spans="1:7" ht="15.75">
      <c r="A581" s="13">
        <v>583</v>
      </c>
      <c r="B581" s="3" t="s">
        <v>2140</v>
      </c>
      <c r="C581" s="3" t="s">
        <v>2141</v>
      </c>
      <c r="D581" s="3" t="s">
        <v>13</v>
      </c>
      <c r="E581" s="13">
        <v>0</v>
      </c>
      <c r="F581" s="13">
        <v>0</v>
      </c>
      <c r="G581" s="15">
        <f t="shared" si="8"/>
        <v>0</v>
      </c>
    </row>
    <row r="582" spans="1:7" ht="15.75">
      <c r="A582" s="13">
        <v>584</v>
      </c>
      <c r="B582" s="3" t="s">
        <v>2136</v>
      </c>
      <c r="C582" s="3" t="s">
        <v>2137</v>
      </c>
      <c r="D582" s="3" t="s">
        <v>13</v>
      </c>
      <c r="E582" s="13">
        <v>0</v>
      </c>
      <c r="F582" s="13">
        <v>0</v>
      </c>
      <c r="G582" s="15">
        <f t="shared" si="8"/>
        <v>0</v>
      </c>
    </row>
    <row r="583" spans="1:7" ht="15.75">
      <c r="A583" s="13">
        <v>585</v>
      </c>
      <c r="B583" s="3" t="s">
        <v>2000</v>
      </c>
      <c r="C583" s="3" t="s">
        <v>2001</v>
      </c>
      <c r="D583" s="3" t="s">
        <v>13</v>
      </c>
      <c r="E583" s="13">
        <v>0</v>
      </c>
      <c r="F583" s="13">
        <v>0</v>
      </c>
      <c r="G583" s="15">
        <f t="shared" si="8"/>
        <v>0</v>
      </c>
    </row>
    <row r="584" spans="1:7" ht="15.75">
      <c r="A584" s="13">
        <v>586</v>
      </c>
      <c r="B584" s="3" t="s">
        <v>1962</v>
      </c>
      <c r="C584" s="3" t="s">
        <v>1963</v>
      </c>
      <c r="D584" s="3" t="s">
        <v>13</v>
      </c>
      <c r="E584" s="13">
        <v>0</v>
      </c>
      <c r="F584" s="13">
        <v>0</v>
      </c>
      <c r="G584" s="15">
        <f t="shared" si="8"/>
        <v>0</v>
      </c>
    </row>
    <row r="585" spans="1:7" ht="15.75">
      <c r="A585" s="13">
        <v>587</v>
      </c>
      <c r="B585" s="3" t="s">
        <v>1964</v>
      </c>
      <c r="C585" s="3" t="s">
        <v>1965</v>
      </c>
      <c r="D585" s="3" t="s">
        <v>13</v>
      </c>
      <c r="E585" s="13">
        <v>0</v>
      </c>
      <c r="F585" s="13">
        <v>0</v>
      </c>
      <c r="G585" s="15">
        <f t="shared" si="8"/>
        <v>0</v>
      </c>
    </row>
    <row r="586" spans="1:7" ht="15.75">
      <c r="A586" s="13">
        <v>588</v>
      </c>
      <c r="B586" s="3" t="s">
        <v>2030</v>
      </c>
      <c r="C586" s="3" t="s">
        <v>2031</v>
      </c>
      <c r="D586" s="3" t="s">
        <v>13</v>
      </c>
      <c r="E586" s="13">
        <v>0</v>
      </c>
      <c r="F586" s="13">
        <v>0</v>
      </c>
      <c r="G586" s="15">
        <f t="shared" ref="G586:G649" si="9">E586-F586</f>
        <v>0</v>
      </c>
    </row>
    <row r="587" spans="1:7" ht="15.75">
      <c r="A587" s="13">
        <v>589</v>
      </c>
      <c r="B587" s="3" t="s">
        <v>1789</v>
      </c>
      <c r="C587" s="3" t="s">
        <v>1790</v>
      </c>
      <c r="D587" s="3" t="s">
        <v>13</v>
      </c>
      <c r="E587" s="13">
        <v>0</v>
      </c>
      <c r="F587" s="13">
        <v>0</v>
      </c>
      <c r="G587" s="15">
        <f t="shared" si="9"/>
        <v>0</v>
      </c>
    </row>
    <row r="588" spans="1:7" ht="15.75">
      <c r="A588" s="13">
        <v>591</v>
      </c>
      <c r="B588" s="3" t="s">
        <v>2224</v>
      </c>
      <c r="C588" s="3" t="s">
        <v>2225</v>
      </c>
      <c r="D588" s="3" t="s">
        <v>13</v>
      </c>
      <c r="E588" s="13">
        <v>0</v>
      </c>
      <c r="F588" s="13">
        <v>0</v>
      </c>
      <c r="G588" s="15">
        <f t="shared" si="9"/>
        <v>0</v>
      </c>
    </row>
    <row r="589" spans="1:7" ht="15.75">
      <c r="A589" s="13">
        <v>592</v>
      </c>
      <c r="B589" s="3" t="s">
        <v>2052</v>
      </c>
      <c r="C589" s="3" t="s">
        <v>2053</v>
      </c>
      <c r="D589" s="3" t="s">
        <v>13</v>
      </c>
      <c r="E589" s="13">
        <v>0</v>
      </c>
      <c r="F589" s="13">
        <v>0</v>
      </c>
      <c r="G589" s="15">
        <f t="shared" si="9"/>
        <v>0</v>
      </c>
    </row>
    <row r="590" spans="1:7" ht="15.75">
      <c r="A590" s="13">
        <v>595</v>
      </c>
      <c r="B590" s="3" t="s">
        <v>2002</v>
      </c>
      <c r="C590" s="3" t="s">
        <v>2003</v>
      </c>
      <c r="D590" s="3" t="s">
        <v>13</v>
      </c>
      <c r="E590" s="13">
        <v>0</v>
      </c>
      <c r="F590" s="13">
        <v>0</v>
      </c>
      <c r="G590" s="15">
        <f t="shared" si="9"/>
        <v>0</v>
      </c>
    </row>
    <row r="591" spans="1:7" ht="15.75">
      <c r="A591" s="13">
        <v>596</v>
      </c>
      <c r="B591" s="3" t="s">
        <v>2170</v>
      </c>
      <c r="C591" s="3" t="s">
        <v>2171</v>
      </c>
      <c r="D591" s="3" t="s">
        <v>13</v>
      </c>
      <c r="E591" s="13">
        <v>0</v>
      </c>
      <c r="F591" s="13">
        <v>0</v>
      </c>
      <c r="G591" s="15">
        <f t="shared" si="9"/>
        <v>0</v>
      </c>
    </row>
    <row r="592" spans="1:7" ht="15.75">
      <c r="A592" s="13">
        <v>598</v>
      </c>
      <c r="B592" s="3" t="s">
        <v>1720</v>
      </c>
      <c r="C592" s="3" t="s">
        <v>1721</v>
      </c>
      <c r="D592" s="3" t="s">
        <v>13</v>
      </c>
      <c r="E592" s="13">
        <v>0</v>
      </c>
      <c r="F592" s="13">
        <v>0</v>
      </c>
      <c r="G592" s="15">
        <f t="shared" si="9"/>
        <v>0</v>
      </c>
    </row>
    <row r="593" spans="1:7" ht="15.75">
      <c r="A593" s="13">
        <v>600</v>
      </c>
      <c r="B593" s="3" t="s">
        <v>2092</v>
      </c>
      <c r="C593" s="3" t="s">
        <v>2093</v>
      </c>
      <c r="D593" s="3" t="s">
        <v>13</v>
      </c>
      <c r="E593" s="13">
        <v>0</v>
      </c>
      <c r="F593" s="13">
        <v>0</v>
      </c>
      <c r="G593" s="15">
        <f t="shared" si="9"/>
        <v>0</v>
      </c>
    </row>
    <row r="594" spans="1:7" ht="15.75">
      <c r="A594" s="13">
        <v>603</v>
      </c>
      <c r="B594" s="3" t="s">
        <v>2066</v>
      </c>
      <c r="C594" s="3" t="s">
        <v>2067</v>
      </c>
      <c r="D594" s="3" t="s">
        <v>13</v>
      </c>
      <c r="E594" s="13">
        <v>0</v>
      </c>
      <c r="F594" s="13">
        <v>0</v>
      </c>
      <c r="G594" s="15">
        <f t="shared" si="9"/>
        <v>0</v>
      </c>
    </row>
    <row r="595" spans="1:7" ht="15.75">
      <c r="A595" s="13">
        <v>604</v>
      </c>
      <c r="B595" s="3" t="s">
        <v>1966</v>
      </c>
      <c r="C595" s="3" t="s">
        <v>1967</v>
      </c>
      <c r="D595" s="3" t="s">
        <v>13</v>
      </c>
      <c r="E595" s="13">
        <v>0</v>
      </c>
      <c r="F595" s="13">
        <v>0</v>
      </c>
      <c r="G595" s="15">
        <f t="shared" si="9"/>
        <v>0</v>
      </c>
    </row>
    <row r="596" spans="1:7" ht="15.75">
      <c r="A596" s="13">
        <v>606</v>
      </c>
      <c r="B596" s="3" t="s">
        <v>1724</v>
      </c>
      <c r="C596" s="3" t="s">
        <v>1725</v>
      </c>
      <c r="D596" s="3" t="s">
        <v>13</v>
      </c>
      <c r="E596" s="13">
        <v>0</v>
      </c>
      <c r="F596" s="13">
        <v>0</v>
      </c>
      <c r="G596" s="15">
        <f t="shared" si="9"/>
        <v>0</v>
      </c>
    </row>
    <row r="597" spans="1:7" ht="15.75">
      <c r="A597" s="13">
        <v>607</v>
      </c>
      <c r="B597" s="3" t="s">
        <v>2004</v>
      </c>
      <c r="C597" s="3" t="s">
        <v>2005</v>
      </c>
      <c r="D597" s="3" t="s">
        <v>13</v>
      </c>
      <c r="E597" s="13">
        <v>0</v>
      </c>
      <c r="F597" s="13">
        <v>0</v>
      </c>
      <c r="G597" s="15">
        <f t="shared" si="9"/>
        <v>0</v>
      </c>
    </row>
    <row r="598" spans="1:7" ht="15.75">
      <c r="A598" s="13">
        <v>608</v>
      </c>
      <c r="B598" s="3" t="s">
        <v>677</v>
      </c>
      <c r="C598" s="3" t="s">
        <v>678</v>
      </c>
      <c r="D598" s="3" t="s">
        <v>13</v>
      </c>
      <c r="E598" s="13"/>
      <c r="F598" s="13"/>
      <c r="G598" s="15">
        <f t="shared" si="9"/>
        <v>0</v>
      </c>
    </row>
    <row r="599" spans="1:7" ht="15.75">
      <c r="A599" s="13">
        <v>609</v>
      </c>
      <c r="B599" s="3" t="s">
        <v>1928</v>
      </c>
      <c r="C599" s="3" t="s">
        <v>1929</v>
      </c>
      <c r="D599" s="3" t="s">
        <v>13</v>
      </c>
      <c r="E599" s="13">
        <v>0</v>
      </c>
      <c r="F599" s="13">
        <v>0</v>
      </c>
      <c r="G599" s="15">
        <f t="shared" si="9"/>
        <v>0</v>
      </c>
    </row>
    <row r="600" spans="1:7" ht="15.75">
      <c r="A600" s="13">
        <v>611</v>
      </c>
      <c r="B600" s="3" t="s">
        <v>1821</v>
      </c>
      <c r="C600" s="3" t="s">
        <v>1822</v>
      </c>
      <c r="D600" s="3" t="s">
        <v>13</v>
      </c>
      <c r="E600" s="13">
        <v>0</v>
      </c>
      <c r="F600" s="13">
        <v>0</v>
      </c>
      <c r="G600" s="15">
        <f t="shared" si="9"/>
        <v>0</v>
      </c>
    </row>
    <row r="601" spans="1:7" ht="15.75">
      <c r="A601" s="13">
        <v>613</v>
      </c>
      <c r="B601" s="3" t="s">
        <v>1702</v>
      </c>
      <c r="C601" s="3" t="s">
        <v>1703</v>
      </c>
      <c r="D601" s="3" t="s">
        <v>13</v>
      </c>
      <c r="E601" s="13">
        <v>0</v>
      </c>
      <c r="F601" s="13">
        <v>0</v>
      </c>
      <c r="G601" s="15">
        <f t="shared" si="9"/>
        <v>0</v>
      </c>
    </row>
    <row r="602" spans="1:7" ht="15.75">
      <c r="A602" s="13">
        <v>614</v>
      </c>
      <c r="B602" s="3" t="s">
        <v>1771</v>
      </c>
      <c r="C602" s="3" t="s">
        <v>1772</v>
      </c>
      <c r="D602" s="3" t="s">
        <v>13</v>
      </c>
      <c r="E602" s="13">
        <v>0</v>
      </c>
      <c r="F602" s="13">
        <v>0</v>
      </c>
      <c r="G602" s="15">
        <f t="shared" si="9"/>
        <v>0</v>
      </c>
    </row>
    <row r="603" spans="1:7" ht="15.75">
      <c r="A603" s="13">
        <v>615</v>
      </c>
      <c r="B603" s="3" t="s">
        <v>687</v>
      </c>
      <c r="C603" s="3" t="s">
        <v>688</v>
      </c>
      <c r="D603" s="3" t="s">
        <v>13</v>
      </c>
      <c r="E603" s="13">
        <v>1500000</v>
      </c>
      <c r="F603" s="13">
        <v>1500000</v>
      </c>
      <c r="G603" s="15">
        <f t="shared" si="9"/>
        <v>0</v>
      </c>
    </row>
    <row r="604" spans="1:7" ht="15.75">
      <c r="A604" s="13">
        <v>616</v>
      </c>
      <c r="B604" s="3" t="s">
        <v>2174</v>
      </c>
      <c r="C604" s="3" t="s">
        <v>2175</v>
      </c>
      <c r="D604" s="3" t="s">
        <v>13</v>
      </c>
      <c r="E604" s="13">
        <v>0</v>
      </c>
      <c r="F604" s="13">
        <v>0</v>
      </c>
      <c r="G604" s="15">
        <f t="shared" si="9"/>
        <v>0</v>
      </c>
    </row>
    <row r="605" spans="1:7" ht="15.75">
      <c r="A605" s="13">
        <v>617</v>
      </c>
      <c r="B605" s="3" t="s">
        <v>695</v>
      </c>
      <c r="C605" s="3" t="s">
        <v>696</v>
      </c>
      <c r="D605" s="3" t="s">
        <v>13</v>
      </c>
      <c r="E605" s="13">
        <v>0</v>
      </c>
      <c r="F605" s="13">
        <v>0</v>
      </c>
      <c r="G605" s="15">
        <f t="shared" si="9"/>
        <v>0</v>
      </c>
    </row>
    <row r="606" spans="1:7" ht="15.75">
      <c r="A606" s="13">
        <v>618</v>
      </c>
      <c r="B606" s="3" t="s">
        <v>2291</v>
      </c>
      <c r="C606" s="3" t="s">
        <v>2292</v>
      </c>
      <c r="D606" s="3" t="s">
        <v>13</v>
      </c>
      <c r="E606" s="13">
        <v>0</v>
      </c>
      <c r="F606" s="13">
        <v>0</v>
      </c>
      <c r="G606" s="15">
        <f t="shared" si="9"/>
        <v>0</v>
      </c>
    </row>
    <row r="607" spans="1:7" ht="15.75">
      <c r="A607" s="13">
        <v>620</v>
      </c>
      <c r="B607" s="3" t="s">
        <v>2006</v>
      </c>
      <c r="C607" s="3" t="s">
        <v>2007</v>
      </c>
      <c r="D607" s="3" t="s">
        <v>13</v>
      </c>
      <c r="E607" s="13">
        <v>0</v>
      </c>
      <c r="F607" s="13">
        <v>0</v>
      </c>
      <c r="G607" s="15">
        <f t="shared" si="9"/>
        <v>0</v>
      </c>
    </row>
    <row r="608" spans="1:7" ht="15.75">
      <c r="A608" s="13">
        <v>621</v>
      </c>
      <c r="B608" s="3" t="s">
        <v>1652</v>
      </c>
      <c r="C608" s="3" t="s">
        <v>1653</v>
      </c>
      <c r="D608" s="3" t="s">
        <v>13</v>
      </c>
      <c r="E608" s="13">
        <v>0</v>
      </c>
      <c r="F608" s="13">
        <v>0</v>
      </c>
      <c r="G608" s="15">
        <f t="shared" si="9"/>
        <v>0</v>
      </c>
    </row>
    <row r="609" spans="1:7" ht="15.75">
      <c r="A609" s="13">
        <v>622</v>
      </c>
      <c r="B609" s="3" t="s">
        <v>701</v>
      </c>
      <c r="C609" s="3" t="s">
        <v>702</v>
      </c>
      <c r="D609" s="3" t="s">
        <v>13</v>
      </c>
      <c r="E609" s="13">
        <v>0</v>
      </c>
      <c r="F609" s="13">
        <v>0</v>
      </c>
      <c r="G609" s="15">
        <f t="shared" si="9"/>
        <v>0</v>
      </c>
    </row>
    <row r="610" spans="1:7" ht="15.75">
      <c r="A610" s="13">
        <v>623</v>
      </c>
      <c r="B610" s="3" t="s">
        <v>707</v>
      </c>
      <c r="C610" s="3" t="s">
        <v>708</v>
      </c>
      <c r="D610" s="3" t="s">
        <v>13</v>
      </c>
      <c r="E610" s="13">
        <v>0</v>
      </c>
      <c r="F610" s="13">
        <v>0</v>
      </c>
      <c r="G610" s="15">
        <f t="shared" si="9"/>
        <v>0</v>
      </c>
    </row>
    <row r="611" spans="1:7" ht="15.75">
      <c r="A611" s="13">
        <v>626</v>
      </c>
      <c r="B611" s="3" t="s">
        <v>1670</v>
      </c>
      <c r="C611" s="3" t="s">
        <v>1671</v>
      </c>
      <c r="D611" s="3" t="s">
        <v>13</v>
      </c>
      <c r="E611" s="13"/>
      <c r="F611" s="13"/>
      <c r="G611" s="15">
        <f t="shared" si="9"/>
        <v>0</v>
      </c>
    </row>
    <row r="612" spans="1:7" ht="15.75">
      <c r="A612" s="13">
        <v>627</v>
      </c>
      <c r="B612" s="3" t="s">
        <v>2036</v>
      </c>
      <c r="C612" s="3" t="s">
        <v>2037</v>
      </c>
      <c r="D612" s="3" t="s">
        <v>13</v>
      </c>
      <c r="E612" s="13">
        <v>0</v>
      </c>
      <c r="F612" s="13">
        <v>0</v>
      </c>
      <c r="G612" s="15">
        <f t="shared" si="9"/>
        <v>0</v>
      </c>
    </row>
    <row r="613" spans="1:7" ht="15.75">
      <c r="A613" s="13">
        <v>628</v>
      </c>
      <c r="B613" s="3" t="s">
        <v>2261</v>
      </c>
      <c r="C613" s="3" t="s">
        <v>2262</v>
      </c>
      <c r="D613" s="3" t="s">
        <v>13</v>
      </c>
      <c r="E613" s="13">
        <v>0</v>
      </c>
      <c r="F613" s="13">
        <v>0</v>
      </c>
      <c r="G613" s="15">
        <f t="shared" si="9"/>
        <v>0</v>
      </c>
    </row>
    <row r="614" spans="1:7" ht="15.75">
      <c r="A614" s="13">
        <v>629</v>
      </c>
      <c r="B614" s="3" t="s">
        <v>1756</v>
      </c>
      <c r="C614" s="3" t="s">
        <v>1757</v>
      </c>
      <c r="D614" s="3" t="s">
        <v>13</v>
      </c>
      <c r="E614" s="13">
        <v>0</v>
      </c>
      <c r="F614" s="13">
        <v>0</v>
      </c>
      <c r="G614" s="15">
        <f t="shared" si="9"/>
        <v>0</v>
      </c>
    </row>
    <row r="615" spans="1:7" ht="15.75">
      <c r="A615" s="13">
        <v>630</v>
      </c>
      <c r="B615" s="3" t="s">
        <v>1930</v>
      </c>
      <c r="C615" s="3" t="s">
        <v>1931</v>
      </c>
      <c r="D615" s="3" t="s">
        <v>13</v>
      </c>
      <c r="E615" s="13">
        <v>0</v>
      </c>
      <c r="F615" s="13">
        <v>0</v>
      </c>
      <c r="G615" s="15">
        <f t="shared" si="9"/>
        <v>0</v>
      </c>
    </row>
    <row r="616" spans="1:7" ht="15.75">
      <c r="A616" s="13">
        <v>632</v>
      </c>
      <c r="B616" s="3" t="s">
        <v>1773</v>
      </c>
      <c r="C616" s="3" t="s">
        <v>1774</v>
      </c>
      <c r="D616" s="3" t="s">
        <v>13</v>
      </c>
      <c r="E616" s="13">
        <v>0</v>
      </c>
      <c r="F616" s="13">
        <v>0</v>
      </c>
      <c r="G616" s="15">
        <f t="shared" si="9"/>
        <v>0</v>
      </c>
    </row>
    <row r="617" spans="1:7" ht="15.75">
      <c r="A617" s="13">
        <v>634</v>
      </c>
      <c r="B617" s="3" t="s">
        <v>1876</v>
      </c>
      <c r="C617" s="3" t="s">
        <v>1877</v>
      </c>
      <c r="D617" s="3" t="s">
        <v>13</v>
      </c>
      <c r="E617" s="13">
        <v>0</v>
      </c>
      <c r="F617" s="13">
        <v>0</v>
      </c>
      <c r="G617" s="15">
        <f t="shared" si="9"/>
        <v>0</v>
      </c>
    </row>
    <row r="618" spans="1:7" ht="15.75">
      <c r="A618" s="13">
        <v>636</v>
      </c>
      <c r="B618" s="3" t="s">
        <v>1968</v>
      </c>
      <c r="C618" s="3" t="s">
        <v>1969</v>
      </c>
      <c r="D618" s="3" t="s">
        <v>13</v>
      </c>
      <c r="E618" s="13">
        <v>0</v>
      </c>
      <c r="F618" s="13">
        <v>0</v>
      </c>
      <c r="G618" s="15">
        <f t="shared" si="9"/>
        <v>0</v>
      </c>
    </row>
    <row r="619" spans="1:7" ht="15.75">
      <c r="A619" s="13">
        <v>637</v>
      </c>
      <c r="B619" s="3" t="s">
        <v>2144</v>
      </c>
      <c r="C619" s="3" t="s">
        <v>2145</v>
      </c>
      <c r="D619" s="3" t="s">
        <v>13</v>
      </c>
      <c r="E619" s="13">
        <v>0</v>
      </c>
      <c r="F619" s="13">
        <v>0</v>
      </c>
      <c r="G619" s="15">
        <f t="shared" si="9"/>
        <v>0</v>
      </c>
    </row>
    <row r="620" spans="1:7" ht="15.75">
      <c r="A620" s="13">
        <v>638</v>
      </c>
      <c r="B620" s="3" t="s">
        <v>2202</v>
      </c>
      <c r="C620" s="3" t="s">
        <v>2203</v>
      </c>
      <c r="D620" s="3" t="s">
        <v>13</v>
      </c>
      <c r="E620" s="13">
        <v>0</v>
      </c>
      <c r="F620" s="13">
        <v>0</v>
      </c>
      <c r="G620" s="15">
        <f t="shared" si="9"/>
        <v>0</v>
      </c>
    </row>
    <row r="621" spans="1:7" ht="15.75">
      <c r="A621" s="13">
        <v>639</v>
      </c>
      <c r="B621" s="3" t="s">
        <v>1793</v>
      </c>
      <c r="C621" s="3" t="s">
        <v>1794</v>
      </c>
      <c r="D621" s="3" t="s">
        <v>13</v>
      </c>
      <c r="E621" s="13">
        <v>0</v>
      </c>
      <c r="F621" s="13">
        <v>0</v>
      </c>
      <c r="G621" s="15">
        <f t="shared" si="9"/>
        <v>0</v>
      </c>
    </row>
    <row r="622" spans="1:7" ht="15.75">
      <c r="A622" s="13">
        <v>640</v>
      </c>
      <c r="B622" s="3" t="s">
        <v>1932</v>
      </c>
      <c r="C622" s="3" t="s">
        <v>1933</v>
      </c>
      <c r="D622" s="3" t="s">
        <v>13</v>
      </c>
      <c r="E622" s="13">
        <v>0</v>
      </c>
      <c r="F622" s="13">
        <v>0</v>
      </c>
      <c r="G622" s="15">
        <f t="shared" si="9"/>
        <v>0</v>
      </c>
    </row>
    <row r="623" spans="1:7" ht="15.75">
      <c r="A623" s="13">
        <v>642</v>
      </c>
      <c r="B623" s="3" t="s">
        <v>2263</v>
      </c>
      <c r="C623" s="3" t="s">
        <v>2264</v>
      </c>
      <c r="D623" s="3" t="s">
        <v>13</v>
      </c>
      <c r="E623" s="13">
        <v>0</v>
      </c>
      <c r="F623" s="13">
        <v>0</v>
      </c>
      <c r="G623" s="15">
        <f t="shared" si="9"/>
        <v>0</v>
      </c>
    </row>
    <row r="624" spans="1:7" ht="15.75">
      <c r="A624" s="13">
        <v>643</v>
      </c>
      <c r="B624" s="3" t="s">
        <v>2265</v>
      </c>
      <c r="C624" s="3" t="s">
        <v>2266</v>
      </c>
      <c r="D624" s="3" t="s">
        <v>13</v>
      </c>
      <c r="E624" s="13">
        <v>0</v>
      </c>
      <c r="F624" s="13">
        <v>0</v>
      </c>
      <c r="G624" s="15">
        <f t="shared" si="9"/>
        <v>0</v>
      </c>
    </row>
    <row r="625" spans="1:7" ht="15.75">
      <c r="A625" s="13">
        <v>644</v>
      </c>
      <c r="B625" s="3" t="s">
        <v>2230</v>
      </c>
      <c r="C625" s="3" t="s">
        <v>2231</v>
      </c>
      <c r="D625" s="3" t="s">
        <v>13</v>
      </c>
      <c r="E625" s="13">
        <v>0</v>
      </c>
      <c r="F625" s="13">
        <v>0</v>
      </c>
      <c r="G625" s="15">
        <f t="shared" si="9"/>
        <v>0</v>
      </c>
    </row>
    <row r="626" spans="1:7" ht="15.75">
      <c r="A626" s="13">
        <v>645</v>
      </c>
      <c r="B626" s="3" t="s">
        <v>2176</v>
      </c>
      <c r="C626" s="3" t="s">
        <v>2177</v>
      </c>
      <c r="D626" s="3" t="s">
        <v>13</v>
      </c>
      <c r="E626" s="13">
        <v>0</v>
      </c>
      <c r="F626" s="13">
        <v>0</v>
      </c>
      <c r="G626" s="15">
        <f t="shared" si="9"/>
        <v>0</v>
      </c>
    </row>
    <row r="627" spans="1:7" ht="15.75">
      <c r="A627" s="13">
        <v>646</v>
      </c>
      <c r="B627" s="3" t="s">
        <v>1795</v>
      </c>
      <c r="C627" s="3" t="s">
        <v>1796</v>
      </c>
      <c r="D627" s="3" t="s">
        <v>13</v>
      </c>
      <c r="E627" s="13">
        <v>0</v>
      </c>
      <c r="F627" s="13">
        <v>0</v>
      </c>
      <c r="G627" s="15">
        <f t="shared" si="9"/>
        <v>0</v>
      </c>
    </row>
    <row r="628" spans="1:7" ht="15.75">
      <c r="A628" s="13">
        <v>648</v>
      </c>
      <c r="B628" s="3" t="s">
        <v>1686</v>
      </c>
      <c r="C628" s="3" t="s">
        <v>1687</v>
      </c>
      <c r="D628" s="3" t="s">
        <v>13</v>
      </c>
      <c r="E628" s="13">
        <v>0</v>
      </c>
      <c r="F628" s="13">
        <v>0</v>
      </c>
      <c r="G628" s="15">
        <f t="shared" si="9"/>
        <v>0</v>
      </c>
    </row>
    <row r="629" spans="1:7" ht="15.75">
      <c r="A629" s="13">
        <v>649</v>
      </c>
      <c r="B629" s="3" t="s">
        <v>2232</v>
      </c>
      <c r="C629" s="3" t="s">
        <v>2233</v>
      </c>
      <c r="D629" s="3" t="s">
        <v>13</v>
      </c>
      <c r="E629" s="13">
        <v>0</v>
      </c>
      <c r="F629" s="13">
        <v>0</v>
      </c>
      <c r="G629" s="15">
        <f t="shared" si="9"/>
        <v>0</v>
      </c>
    </row>
    <row r="630" spans="1:7" ht="15.75">
      <c r="A630" s="13">
        <v>650</v>
      </c>
      <c r="B630" s="3" t="s">
        <v>1797</v>
      </c>
      <c r="C630" s="3" t="s">
        <v>1798</v>
      </c>
      <c r="D630" s="3" t="s">
        <v>13</v>
      </c>
      <c r="E630" s="13">
        <v>1580000</v>
      </c>
      <c r="F630" s="13">
        <v>1580000</v>
      </c>
      <c r="G630" s="15">
        <f t="shared" si="9"/>
        <v>0</v>
      </c>
    </row>
    <row r="631" spans="1:7" ht="15.75">
      <c r="A631" s="13">
        <v>651</v>
      </c>
      <c r="B631" s="3" t="s">
        <v>2068</v>
      </c>
      <c r="C631" s="3" t="s">
        <v>2069</v>
      </c>
      <c r="D631" s="3" t="s">
        <v>13</v>
      </c>
      <c r="E631" s="13">
        <v>0</v>
      </c>
      <c r="F631" s="13">
        <v>0</v>
      </c>
      <c r="G631" s="15">
        <f t="shared" si="9"/>
        <v>0</v>
      </c>
    </row>
    <row r="632" spans="1:7" ht="15.75">
      <c r="A632" s="13">
        <v>652</v>
      </c>
      <c r="B632" s="3" t="s">
        <v>1970</v>
      </c>
      <c r="C632" s="3" t="s">
        <v>1971</v>
      </c>
      <c r="D632" s="3" t="s">
        <v>13</v>
      </c>
      <c r="E632" s="13">
        <v>0</v>
      </c>
      <c r="F632" s="13">
        <v>0</v>
      </c>
      <c r="G632" s="15">
        <f t="shared" si="9"/>
        <v>0</v>
      </c>
    </row>
    <row r="633" spans="1:7" ht="15.75">
      <c r="A633" s="13">
        <v>653</v>
      </c>
      <c r="B633" s="3" t="s">
        <v>2038</v>
      </c>
      <c r="C633" s="3" t="s">
        <v>2039</v>
      </c>
      <c r="D633" s="3" t="s">
        <v>13</v>
      </c>
      <c r="E633" s="13">
        <v>0</v>
      </c>
      <c r="F633" s="13">
        <v>0</v>
      </c>
      <c r="G633" s="15">
        <f t="shared" si="9"/>
        <v>0</v>
      </c>
    </row>
    <row r="634" spans="1:7" ht="15.75">
      <c r="A634" s="13">
        <v>654</v>
      </c>
      <c r="B634" s="3" t="s">
        <v>1972</v>
      </c>
      <c r="C634" s="3" t="s">
        <v>1973</v>
      </c>
      <c r="D634" s="3" t="s">
        <v>13</v>
      </c>
      <c r="E634" s="13">
        <v>0</v>
      </c>
      <c r="F634" s="13">
        <v>0</v>
      </c>
      <c r="G634" s="15">
        <f t="shared" si="9"/>
        <v>0</v>
      </c>
    </row>
    <row r="635" spans="1:7" ht="15.75">
      <c r="A635" s="13">
        <v>656</v>
      </c>
      <c r="B635" s="3" t="s">
        <v>2040</v>
      </c>
      <c r="C635" s="3" t="s">
        <v>2041</v>
      </c>
      <c r="D635" s="3" t="s">
        <v>13</v>
      </c>
      <c r="E635" s="13">
        <v>0</v>
      </c>
      <c r="F635" s="13">
        <v>0</v>
      </c>
      <c r="G635" s="15">
        <f t="shared" si="9"/>
        <v>0</v>
      </c>
    </row>
    <row r="636" spans="1:7" ht="15.75">
      <c r="A636" s="13">
        <v>659</v>
      </c>
      <c r="B636" s="3" t="s">
        <v>1900</v>
      </c>
      <c r="C636" s="3" t="s">
        <v>1901</v>
      </c>
      <c r="D636" s="3" t="s">
        <v>13</v>
      </c>
      <c r="E636" s="13">
        <v>0</v>
      </c>
      <c r="F636" s="13">
        <v>0</v>
      </c>
      <c r="G636" s="15">
        <f t="shared" si="9"/>
        <v>0</v>
      </c>
    </row>
    <row r="637" spans="1:7" ht="15.75">
      <c r="A637" s="13">
        <v>660</v>
      </c>
      <c r="B637" s="3" t="s">
        <v>1936</v>
      </c>
      <c r="C637" s="3" t="s">
        <v>1937</v>
      </c>
      <c r="D637" s="3" t="s">
        <v>13</v>
      </c>
      <c r="E637" s="13">
        <v>0</v>
      </c>
      <c r="F637" s="13">
        <v>0</v>
      </c>
      <c r="G637" s="15">
        <f t="shared" si="9"/>
        <v>0</v>
      </c>
    </row>
    <row r="638" spans="1:7" ht="15.75">
      <c r="A638" s="13">
        <v>661</v>
      </c>
      <c r="B638" s="3" t="s">
        <v>2267</v>
      </c>
      <c r="C638" s="3" t="s">
        <v>2268</v>
      </c>
      <c r="D638" s="3" t="s">
        <v>13</v>
      </c>
      <c r="E638" s="13">
        <v>0</v>
      </c>
      <c r="F638" s="13">
        <v>0</v>
      </c>
      <c r="G638" s="15">
        <f t="shared" si="9"/>
        <v>0</v>
      </c>
    </row>
    <row r="639" spans="1:7" ht="15.75">
      <c r="A639" s="13">
        <v>662</v>
      </c>
      <c r="B639" s="3" t="s">
        <v>2234</v>
      </c>
      <c r="C639" s="3" t="s">
        <v>2235</v>
      </c>
      <c r="D639" s="3" t="s">
        <v>13</v>
      </c>
      <c r="E639" s="13">
        <v>0</v>
      </c>
      <c r="F639" s="13">
        <v>0</v>
      </c>
      <c r="G639" s="15">
        <f t="shared" si="9"/>
        <v>0</v>
      </c>
    </row>
    <row r="640" spans="1:7" ht="15.75">
      <c r="A640" s="13">
        <v>664</v>
      </c>
      <c r="B640" s="3" t="s">
        <v>2096</v>
      </c>
      <c r="C640" s="3" t="s">
        <v>2097</v>
      </c>
      <c r="D640" s="3" t="s">
        <v>13</v>
      </c>
      <c r="E640" s="13">
        <v>0</v>
      </c>
      <c r="F640" s="13">
        <v>0</v>
      </c>
      <c r="G640" s="15">
        <f t="shared" si="9"/>
        <v>0</v>
      </c>
    </row>
    <row r="641" spans="1:7" ht="15.75">
      <c r="A641" s="13">
        <v>665</v>
      </c>
      <c r="B641" s="3" t="s">
        <v>2146</v>
      </c>
      <c r="C641" s="3" t="s">
        <v>2147</v>
      </c>
      <c r="D641" s="3" t="s">
        <v>13</v>
      </c>
      <c r="E641" s="13">
        <v>0</v>
      </c>
      <c r="F641" s="13">
        <v>0</v>
      </c>
      <c r="G641" s="15">
        <f t="shared" si="9"/>
        <v>0</v>
      </c>
    </row>
    <row r="642" spans="1:7" ht="15.75">
      <c r="A642" s="13">
        <v>666</v>
      </c>
      <c r="B642" s="3" t="s">
        <v>2070</v>
      </c>
      <c r="C642" s="3" t="s">
        <v>2071</v>
      </c>
      <c r="D642" s="3" t="s">
        <v>13</v>
      </c>
      <c r="E642" s="13">
        <v>0</v>
      </c>
      <c r="F642" s="13">
        <v>0</v>
      </c>
      <c r="G642" s="15">
        <f t="shared" si="9"/>
        <v>0</v>
      </c>
    </row>
    <row r="643" spans="1:7" ht="15.75">
      <c r="A643" s="13">
        <v>667</v>
      </c>
      <c r="B643" s="3" t="s">
        <v>2204</v>
      </c>
      <c r="C643" s="3" t="s">
        <v>2205</v>
      </c>
      <c r="D643" s="3" t="s">
        <v>13</v>
      </c>
      <c r="E643" s="13">
        <v>0</v>
      </c>
      <c r="F643" s="13">
        <v>0</v>
      </c>
      <c r="G643" s="15">
        <f t="shared" si="9"/>
        <v>0</v>
      </c>
    </row>
    <row r="644" spans="1:7" ht="15.75">
      <c r="A644" s="13">
        <v>669</v>
      </c>
      <c r="B644" s="3" t="s">
        <v>1878</v>
      </c>
      <c r="C644" s="3" t="s">
        <v>1879</v>
      </c>
      <c r="D644" s="3" t="s">
        <v>13</v>
      </c>
      <c r="E644" s="13">
        <v>0</v>
      </c>
      <c r="F644" s="13">
        <v>0</v>
      </c>
      <c r="G644" s="15">
        <f t="shared" si="9"/>
        <v>0</v>
      </c>
    </row>
    <row r="645" spans="1:7" ht="15.75">
      <c r="A645" s="13">
        <v>670</v>
      </c>
      <c r="B645" s="3" t="s">
        <v>1853</v>
      </c>
      <c r="C645" s="3" t="s">
        <v>1854</v>
      </c>
      <c r="D645" s="3" t="s">
        <v>13</v>
      </c>
      <c r="E645" s="13">
        <v>0</v>
      </c>
      <c r="F645" s="13">
        <v>0</v>
      </c>
      <c r="G645" s="15">
        <f t="shared" si="9"/>
        <v>0</v>
      </c>
    </row>
    <row r="646" spans="1:7" ht="15.75">
      <c r="A646" s="13">
        <v>671</v>
      </c>
      <c r="B646" s="3" t="s">
        <v>2042</v>
      </c>
      <c r="C646" s="3" t="s">
        <v>2043</v>
      </c>
      <c r="D646" s="3" t="s">
        <v>13</v>
      </c>
      <c r="E646" s="13">
        <v>0</v>
      </c>
      <c r="F646" s="13">
        <v>0</v>
      </c>
      <c r="G646" s="15">
        <f t="shared" si="9"/>
        <v>0</v>
      </c>
    </row>
    <row r="647" spans="1:7" ht="15.75">
      <c r="A647" s="13">
        <v>672</v>
      </c>
      <c r="B647" s="3" t="s">
        <v>1791</v>
      </c>
      <c r="C647" s="3" t="s">
        <v>1792</v>
      </c>
      <c r="D647" s="3" t="s">
        <v>13</v>
      </c>
      <c r="E647" s="13"/>
      <c r="F647" s="13"/>
      <c r="G647" s="15">
        <f t="shared" si="9"/>
        <v>0</v>
      </c>
    </row>
    <row r="648" spans="1:7" ht="15.75">
      <c r="A648" s="13">
        <v>673</v>
      </c>
      <c r="B648" s="3" t="s">
        <v>1827</v>
      </c>
      <c r="C648" s="3" t="s">
        <v>1828</v>
      </c>
      <c r="D648" s="3" t="s">
        <v>13</v>
      </c>
      <c r="E648" s="13">
        <v>0</v>
      </c>
      <c r="F648" s="13">
        <v>0</v>
      </c>
      <c r="G648" s="15">
        <f t="shared" si="9"/>
        <v>0</v>
      </c>
    </row>
    <row r="649" spans="1:7" ht="15.75">
      <c r="A649" s="13">
        <v>674</v>
      </c>
      <c r="B649" s="3" t="s">
        <v>810</v>
      </c>
      <c r="C649" s="3" t="s">
        <v>811</v>
      </c>
      <c r="D649" s="3" t="s">
        <v>13</v>
      </c>
      <c r="E649" s="13">
        <v>0</v>
      </c>
      <c r="F649" s="13">
        <v>0</v>
      </c>
      <c r="G649" s="15">
        <f t="shared" si="9"/>
        <v>0</v>
      </c>
    </row>
    <row r="650" spans="1:7" ht="15.75">
      <c r="A650" s="13">
        <v>675</v>
      </c>
      <c r="B650" s="3" t="s">
        <v>2098</v>
      </c>
      <c r="C650" s="3" t="s">
        <v>2099</v>
      </c>
      <c r="D650" s="3" t="s">
        <v>13</v>
      </c>
      <c r="E650" s="13">
        <v>0</v>
      </c>
      <c r="F650" s="13">
        <v>0</v>
      </c>
      <c r="G650" s="15">
        <f t="shared" ref="G650:G713" si="10">E650-F650</f>
        <v>0</v>
      </c>
    </row>
    <row r="651" spans="1:7" ht="15.75">
      <c r="A651" s="13">
        <v>676</v>
      </c>
      <c r="B651" s="3" t="s">
        <v>2178</v>
      </c>
      <c r="C651" s="3" t="s">
        <v>2179</v>
      </c>
      <c r="D651" s="3" t="s">
        <v>13</v>
      </c>
      <c r="E651" s="13">
        <v>0</v>
      </c>
      <c r="F651" s="13">
        <v>0</v>
      </c>
      <c r="G651" s="15">
        <f t="shared" si="10"/>
        <v>0</v>
      </c>
    </row>
    <row r="652" spans="1:7" ht="15.75">
      <c r="A652" s="13">
        <v>677</v>
      </c>
      <c r="B652" s="3" t="s">
        <v>1938</v>
      </c>
      <c r="C652" s="3" t="s">
        <v>1939</v>
      </c>
      <c r="D652" s="3" t="s">
        <v>13</v>
      </c>
      <c r="E652" s="13">
        <v>0</v>
      </c>
      <c r="F652" s="13">
        <v>0</v>
      </c>
      <c r="G652" s="15">
        <f t="shared" si="10"/>
        <v>0</v>
      </c>
    </row>
    <row r="653" spans="1:7" ht="15.75">
      <c r="A653" s="13">
        <v>678</v>
      </c>
      <c r="B653" s="3" t="s">
        <v>2148</v>
      </c>
      <c r="C653" s="3" t="s">
        <v>2149</v>
      </c>
      <c r="D653" s="3" t="s">
        <v>13</v>
      </c>
      <c r="E653" s="13">
        <v>0</v>
      </c>
      <c r="F653" s="13">
        <v>0</v>
      </c>
      <c r="G653" s="15">
        <f t="shared" si="10"/>
        <v>0</v>
      </c>
    </row>
    <row r="654" spans="1:7" ht="15.75">
      <c r="A654" s="13">
        <v>679</v>
      </c>
      <c r="B654" s="3" t="s">
        <v>1880</v>
      </c>
      <c r="C654" s="3" t="s">
        <v>1881</v>
      </c>
      <c r="D654" s="3" t="s">
        <v>13</v>
      </c>
      <c r="E654" s="13">
        <v>0</v>
      </c>
      <c r="F654" s="13">
        <v>0</v>
      </c>
      <c r="G654" s="15">
        <f t="shared" si="10"/>
        <v>0</v>
      </c>
    </row>
    <row r="655" spans="1:7" ht="15.75">
      <c r="A655" s="13">
        <v>680</v>
      </c>
      <c r="B655" s="3" t="s">
        <v>1942</v>
      </c>
      <c r="C655" s="3" t="s">
        <v>1943</v>
      </c>
      <c r="D655" s="3" t="s">
        <v>13</v>
      </c>
      <c r="E655" s="13"/>
      <c r="F655" s="13"/>
      <c r="G655" s="15">
        <f t="shared" si="10"/>
        <v>0</v>
      </c>
    </row>
    <row r="656" spans="1:7" ht="15.75">
      <c r="A656" s="13">
        <v>681</v>
      </c>
      <c r="B656" s="3" t="s">
        <v>2100</v>
      </c>
      <c r="C656" s="3" t="s">
        <v>2101</v>
      </c>
      <c r="D656" s="3" t="s">
        <v>13</v>
      </c>
      <c r="E656" s="13">
        <v>0</v>
      </c>
      <c r="F656" s="13">
        <v>0</v>
      </c>
      <c r="G656" s="15">
        <f t="shared" si="10"/>
        <v>0</v>
      </c>
    </row>
    <row r="657" spans="1:7" ht="15.75">
      <c r="A657" s="13">
        <v>682</v>
      </c>
      <c r="B657" s="3" t="s">
        <v>2236</v>
      </c>
      <c r="C657" s="3" t="s">
        <v>2237</v>
      </c>
      <c r="D657" s="3" t="s">
        <v>13</v>
      </c>
      <c r="E657" s="13">
        <v>0</v>
      </c>
      <c r="F657" s="13">
        <v>0</v>
      </c>
      <c r="G657" s="15">
        <f t="shared" si="10"/>
        <v>0</v>
      </c>
    </row>
    <row r="658" spans="1:7" ht="15.75">
      <c r="A658" s="13">
        <v>683</v>
      </c>
      <c r="B658" s="3" t="s">
        <v>2150</v>
      </c>
      <c r="C658" s="3" t="s">
        <v>2151</v>
      </c>
      <c r="D658" s="3" t="s">
        <v>13</v>
      </c>
      <c r="E658" s="13">
        <v>0</v>
      </c>
      <c r="F658" s="13">
        <v>0</v>
      </c>
      <c r="G658" s="15">
        <f t="shared" si="10"/>
        <v>0</v>
      </c>
    </row>
    <row r="659" spans="1:7" ht="15.75">
      <c r="A659" s="13">
        <v>684</v>
      </c>
      <c r="B659" s="3" t="s">
        <v>1940</v>
      </c>
      <c r="C659" s="3" t="s">
        <v>1941</v>
      </c>
      <c r="D659" s="3" t="s">
        <v>13</v>
      </c>
      <c r="E659" s="13">
        <v>0</v>
      </c>
      <c r="F659" s="13">
        <v>0</v>
      </c>
      <c r="G659" s="15">
        <f t="shared" si="10"/>
        <v>0</v>
      </c>
    </row>
    <row r="660" spans="1:7" ht="15.75">
      <c r="A660" s="13">
        <v>685</v>
      </c>
      <c r="B660" s="3" t="s">
        <v>1902</v>
      </c>
      <c r="C660" s="3" t="s">
        <v>1903</v>
      </c>
      <c r="D660" s="3" t="s">
        <v>13</v>
      </c>
      <c r="E660" s="13">
        <v>0</v>
      </c>
      <c r="F660" s="13">
        <v>0</v>
      </c>
      <c r="G660" s="15">
        <f t="shared" si="10"/>
        <v>0</v>
      </c>
    </row>
    <row r="661" spans="1:7" ht="15.75">
      <c r="A661" s="13">
        <v>686</v>
      </c>
      <c r="B661" s="3" t="s">
        <v>842</v>
      </c>
      <c r="C661" s="3" t="s">
        <v>843</v>
      </c>
      <c r="D661" s="3" t="s">
        <v>13</v>
      </c>
      <c r="E661" s="13"/>
      <c r="F661" s="13"/>
      <c r="G661" s="15">
        <f t="shared" si="10"/>
        <v>0</v>
      </c>
    </row>
    <row r="662" spans="1:7" ht="15.75">
      <c r="A662" s="13">
        <v>687</v>
      </c>
      <c r="B662" s="3" t="s">
        <v>1904</v>
      </c>
      <c r="C662" s="3" t="s">
        <v>1905</v>
      </c>
      <c r="D662" s="3" t="s">
        <v>13</v>
      </c>
      <c r="E662" s="13">
        <v>0</v>
      </c>
      <c r="F662" s="13">
        <v>0</v>
      </c>
      <c r="G662" s="15">
        <f t="shared" si="10"/>
        <v>0</v>
      </c>
    </row>
    <row r="663" spans="1:7" ht="15.75">
      <c r="A663" s="13">
        <v>688</v>
      </c>
      <c r="B663" s="3" t="s">
        <v>1728</v>
      </c>
      <c r="C663" s="3" t="s">
        <v>1729</v>
      </c>
      <c r="D663" s="3" t="s">
        <v>13</v>
      </c>
      <c r="E663" s="13">
        <v>0</v>
      </c>
      <c r="F663" s="13">
        <v>0</v>
      </c>
      <c r="G663" s="15">
        <f t="shared" si="10"/>
        <v>0</v>
      </c>
    </row>
    <row r="664" spans="1:7" ht="15.75">
      <c r="A664" s="13">
        <v>690</v>
      </c>
      <c r="B664" s="3" t="s">
        <v>2206</v>
      </c>
      <c r="C664" s="3" t="s">
        <v>2207</v>
      </c>
      <c r="D664" s="3" t="s">
        <v>13</v>
      </c>
      <c r="E664" s="13">
        <v>0</v>
      </c>
      <c r="F664" s="13">
        <v>0</v>
      </c>
      <c r="G664" s="15">
        <f t="shared" si="10"/>
        <v>0</v>
      </c>
    </row>
    <row r="665" spans="1:7" ht="15.75">
      <c r="A665" s="13">
        <v>691</v>
      </c>
      <c r="B665" s="3" t="s">
        <v>2238</v>
      </c>
      <c r="C665" s="3" t="s">
        <v>2239</v>
      </c>
      <c r="D665" s="3" t="s">
        <v>13</v>
      </c>
      <c r="E665" s="13">
        <v>0</v>
      </c>
      <c r="F665" s="13">
        <v>0</v>
      </c>
      <c r="G665" s="15">
        <f t="shared" si="10"/>
        <v>0</v>
      </c>
    </row>
    <row r="666" spans="1:7" ht="15.75">
      <c r="A666" s="13">
        <v>692</v>
      </c>
      <c r="B666" s="3" t="s">
        <v>2269</v>
      </c>
      <c r="C666" s="3" t="s">
        <v>2270</v>
      </c>
      <c r="D666" s="3" t="s">
        <v>13</v>
      </c>
      <c r="E666" s="13">
        <v>0</v>
      </c>
      <c r="F666" s="13">
        <v>0</v>
      </c>
      <c r="G666" s="15">
        <f t="shared" si="10"/>
        <v>0</v>
      </c>
    </row>
    <row r="667" spans="1:7" ht="15.75">
      <c r="A667" s="13">
        <v>693</v>
      </c>
      <c r="B667" s="3" t="s">
        <v>2184</v>
      </c>
      <c r="C667" s="3" t="s">
        <v>2185</v>
      </c>
      <c r="D667" s="3" t="s">
        <v>13</v>
      </c>
      <c r="E667" s="13">
        <v>0</v>
      </c>
      <c r="F667" s="13">
        <v>0</v>
      </c>
      <c r="G667" s="15">
        <f t="shared" si="10"/>
        <v>0</v>
      </c>
    </row>
    <row r="668" spans="1:7" ht="15.75">
      <c r="A668" s="13">
        <v>694</v>
      </c>
      <c r="B668" s="3" t="s">
        <v>1882</v>
      </c>
      <c r="C668" s="3" t="s">
        <v>1883</v>
      </c>
      <c r="D668" s="3" t="s">
        <v>13</v>
      </c>
      <c r="E668" s="13">
        <v>0</v>
      </c>
      <c r="F668" s="13">
        <v>0</v>
      </c>
      <c r="G668" s="15">
        <f t="shared" si="10"/>
        <v>0</v>
      </c>
    </row>
    <row r="669" spans="1:7" ht="15.75">
      <c r="A669" s="13">
        <v>695</v>
      </c>
      <c r="B669" s="3" t="s">
        <v>1831</v>
      </c>
      <c r="C669" s="3" t="s">
        <v>1832</v>
      </c>
      <c r="D669" s="3" t="s">
        <v>13</v>
      </c>
      <c r="E669" s="13">
        <v>0</v>
      </c>
      <c r="F669" s="13">
        <v>0</v>
      </c>
      <c r="G669" s="15">
        <f t="shared" si="10"/>
        <v>0</v>
      </c>
    </row>
    <row r="670" spans="1:7" ht="15.75">
      <c r="A670" s="13">
        <v>697</v>
      </c>
      <c r="B670" s="3" t="s">
        <v>2044</v>
      </c>
      <c r="C670" s="3" t="s">
        <v>2045</v>
      </c>
      <c r="D670" s="3" t="s">
        <v>13</v>
      </c>
      <c r="E670" s="13">
        <v>0</v>
      </c>
      <c r="F670" s="13">
        <v>0</v>
      </c>
      <c r="G670" s="15">
        <f t="shared" si="10"/>
        <v>0</v>
      </c>
    </row>
    <row r="671" spans="1:7" ht="15.75">
      <c r="A671" s="13">
        <v>698</v>
      </c>
      <c r="B671" s="3" t="s">
        <v>2297</v>
      </c>
      <c r="C671" s="3" t="s">
        <v>2298</v>
      </c>
      <c r="D671" s="3" t="s">
        <v>13</v>
      </c>
      <c r="E671" s="13">
        <v>0</v>
      </c>
      <c r="F671" s="13">
        <v>0</v>
      </c>
      <c r="G671" s="15">
        <f t="shared" si="10"/>
        <v>0</v>
      </c>
    </row>
    <row r="672" spans="1:7" ht="15.75">
      <c r="A672" s="13">
        <v>699</v>
      </c>
      <c r="B672" s="3" t="s">
        <v>2271</v>
      </c>
      <c r="C672" s="3" t="s">
        <v>2272</v>
      </c>
      <c r="D672" s="3" t="s">
        <v>13</v>
      </c>
      <c r="E672" s="13">
        <v>0</v>
      </c>
      <c r="F672" s="13">
        <v>0</v>
      </c>
      <c r="G672" s="15">
        <f t="shared" si="10"/>
        <v>0</v>
      </c>
    </row>
    <row r="673" spans="1:7" ht="15.75">
      <c r="A673" s="13">
        <v>700</v>
      </c>
      <c r="B673" s="3" t="s">
        <v>2072</v>
      </c>
      <c r="C673" s="3" t="s">
        <v>2073</v>
      </c>
      <c r="D673" s="3" t="s">
        <v>13</v>
      </c>
      <c r="E673" s="13">
        <v>0</v>
      </c>
      <c r="F673" s="13">
        <v>0</v>
      </c>
      <c r="G673" s="15">
        <f t="shared" si="10"/>
        <v>0</v>
      </c>
    </row>
    <row r="674" spans="1:7" ht="15.75">
      <c r="A674" s="13">
        <v>701</v>
      </c>
      <c r="B674" s="3" t="s">
        <v>1884</v>
      </c>
      <c r="C674" s="3" t="s">
        <v>1885</v>
      </c>
      <c r="D674" s="3" t="s">
        <v>13</v>
      </c>
      <c r="E674" s="13">
        <v>0</v>
      </c>
      <c r="F674" s="13">
        <v>0</v>
      </c>
      <c r="G674" s="15">
        <f t="shared" si="10"/>
        <v>0</v>
      </c>
    </row>
    <row r="675" spans="1:7" ht="15.75">
      <c r="A675" s="13">
        <v>702</v>
      </c>
      <c r="B675" s="3" t="s">
        <v>1799</v>
      </c>
      <c r="C675" s="3" t="s">
        <v>1800</v>
      </c>
      <c r="D675" s="3" t="s">
        <v>13</v>
      </c>
      <c r="E675" s="13">
        <v>0</v>
      </c>
      <c r="F675" s="13">
        <v>0</v>
      </c>
      <c r="G675" s="15">
        <f t="shared" si="10"/>
        <v>0</v>
      </c>
    </row>
    <row r="676" spans="1:7" ht="15.75">
      <c r="A676" s="13">
        <v>703</v>
      </c>
      <c r="B676" s="3" t="s">
        <v>2102</v>
      </c>
      <c r="C676" s="3" t="s">
        <v>2103</v>
      </c>
      <c r="D676" s="3" t="s">
        <v>13</v>
      </c>
      <c r="E676" s="13">
        <v>0</v>
      </c>
      <c r="F676" s="13">
        <v>0</v>
      </c>
      <c r="G676" s="15">
        <f t="shared" si="10"/>
        <v>0</v>
      </c>
    </row>
    <row r="677" spans="1:7" ht="15.75">
      <c r="A677" s="13">
        <v>705</v>
      </c>
      <c r="B677" s="3" t="s">
        <v>1730</v>
      </c>
      <c r="C677" s="3" t="s">
        <v>1731</v>
      </c>
      <c r="D677" s="3" t="s">
        <v>13</v>
      </c>
      <c r="E677" s="13">
        <v>0</v>
      </c>
      <c r="F677" s="13">
        <v>0</v>
      </c>
      <c r="G677" s="15">
        <f t="shared" si="10"/>
        <v>0</v>
      </c>
    </row>
    <row r="678" spans="1:7" ht="15.75">
      <c r="A678" s="13">
        <v>706</v>
      </c>
      <c r="B678" s="3" t="s">
        <v>1855</v>
      </c>
      <c r="C678" s="3" t="s">
        <v>1856</v>
      </c>
      <c r="D678" s="3" t="s">
        <v>13</v>
      </c>
      <c r="E678" s="13">
        <v>0</v>
      </c>
      <c r="F678" s="13">
        <v>0</v>
      </c>
      <c r="G678" s="15">
        <f t="shared" si="10"/>
        <v>0</v>
      </c>
    </row>
    <row r="679" spans="1:7" ht="15.75">
      <c r="A679" s="13">
        <v>707</v>
      </c>
      <c r="B679" s="3" t="s">
        <v>2046</v>
      </c>
      <c r="C679" s="3" t="s">
        <v>2047</v>
      </c>
      <c r="D679" s="3" t="s">
        <v>13</v>
      </c>
      <c r="E679" s="13">
        <v>0</v>
      </c>
      <c r="F679" s="13">
        <v>0</v>
      </c>
      <c r="G679" s="15">
        <f t="shared" si="10"/>
        <v>0</v>
      </c>
    </row>
    <row r="680" spans="1:7" ht="15.75">
      <c r="A680" s="13">
        <v>708</v>
      </c>
      <c r="B680" s="3" t="s">
        <v>878</v>
      </c>
      <c r="C680" s="3" t="s">
        <v>879</v>
      </c>
      <c r="D680" s="3" t="s">
        <v>13</v>
      </c>
      <c r="E680" s="13">
        <v>0</v>
      </c>
      <c r="F680" s="13">
        <v>0</v>
      </c>
      <c r="G680" s="15">
        <f t="shared" si="10"/>
        <v>0</v>
      </c>
    </row>
    <row r="681" spans="1:7" ht="15.75">
      <c r="A681" s="13">
        <v>709</v>
      </c>
      <c r="B681" s="3" t="s">
        <v>1732</v>
      </c>
      <c r="C681" s="3" t="s">
        <v>1733</v>
      </c>
      <c r="D681" s="3" t="s">
        <v>13</v>
      </c>
      <c r="E681" s="13">
        <v>0</v>
      </c>
      <c r="F681" s="13">
        <v>0</v>
      </c>
      <c r="G681" s="15">
        <f t="shared" si="10"/>
        <v>0</v>
      </c>
    </row>
    <row r="682" spans="1:7" ht="15.75">
      <c r="A682" s="13">
        <v>711</v>
      </c>
      <c r="B682" s="3" t="s">
        <v>2104</v>
      </c>
      <c r="C682" s="3" t="s">
        <v>2105</v>
      </c>
      <c r="D682" s="3" t="s">
        <v>13</v>
      </c>
      <c r="E682" s="13">
        <v>0</v>
      </c>
      <c r="F682" s="13">
        <v>0</v>
      </c>
      <c r="G682" s="15">
        <f t="shared" si="10"/>
        <v>0</v>
      </c>
    </row>
    <row r="683" spans="1:7" ht="15.75">
      <c r="A683" s="13">
        <v>712</v>
      </c>
      <c r="B683" s="3" t="s">
        <v>2240</v>
      </c>
      <c r="C683" s="3" t="s">
        <v>2241</v>
      </c>
      <c r="D683" s="3" t="s">
        <v>13</v>
      </c>
      <c r="E683" s="13">
        <v>0</v>
      </c>
      <c r="F683" s="13">
        <v>0</v>
      </c>
      <c r="G683" s="15">
        <f t="shared" si="10"/>
        <v>0</v>
      </c>
    </row>
    <row r="684" spans="1:7" ht="15.75">
      <c r="A684" s="13">
        <v>713</v>
      </c>
      <c r="B684" s="3" t="s">
        <v>2180</v>
      </c>
      <c r="C684" s="3" t="s">
        <v>2181</v>
      </c>
      <c r="D684" s="3" t="s">
        <v>13</v>
      </c>
      <c r="E684" s="13">
        <v>0</v>
      </c>
      <c r="F684" s="13">
        <v>0</v>
      </c>
      <c r="G684" s="15">
        <f t="shared" si="10"/>
        <v>0</v>
      </c>
    </row>
    <row r="685" spans="1:7" ht="15.75">
      <c r="A685" s="13">
        <v>714</v>
      </c>
      <c r="B685" s="3" t="s">
        <v>1803</v>
      </c>
      <c r="C685" s="3" t="s">
        <v>1804</v>
      </c>
      <c r="D685" s="3" t="s">
        <v>13</v>
      </c>
      <c r="E685" s="13">
        <v>0</v>
      </c>
      <c r="F685" s="13">
        <v>0</v>
      </c>
      <c r="G685" s="15">
        <f t="shared" si="10"/>
        <v>0</v>
      </c>
    </row>
    <row r="686" spans="1:7" ht="15.75">
      <c r="A686" s="13">
        <v>715</v>
      </c>
      <c r="B686" s="3" t="s">
        <v>1974</v>
      </c>
      <c r="C686" s="3" t="s">
        <v>1975</v>
      </c>
      <c r="D686" s="3" t="s">
        <v>13</v>
      </c>
      <c r="E686" s="13">
        <v>45900000</v>
      </c>
      <c r="F686" s="13">
        <v>45900000</v>
      </c>
      <c r="G686" s="15">
        <f t="shared" si="10"/>
        <v>0</v>
      </c>
    </row>
    <row r="687" spans="1:7" ht="15.75">
      <c r="A687" s="13">
        <v>716</v>
      </c>
      <c r="B687" s="3" t="s">
        <v>2074</v>
      </c>
      <c r="C687" s="3" t="s">
        <v>2075</v>
      </c>
      <c r="D687" s="3" t="s">
        <v>13</v>
      </c>
      <c r="E687" s="13">
        <v>0</v>
      </c>
      <c r="F687" s="13">
        <v>0</v>
      </c>
      <c r="G687" s="15">
        <f t="shared" si="10"/>
        <v>0</v>
      </c>
    </row>
    <row r="688" spans="1:7" ht="15.75">
      <c r="A688" s="13">
        <v>717</v>
      </c>
      <c r="B688" s="3" t="s">
        <v>2106</v>
      </c>
      <c r="C688" s="3" t="s">
        <v>2107</v>
      </c>
      <c r="D688" s="3" t="s">
        <v>13</v>
      </c>
      <c r="E688" s="13">
        <v>0</v>
      </c>
      <c r="F688" s="13">
        <v>0</v>
      </c>
      <c r="G688" s="15">
        <f t="shared" si="10"/>
        <v>0</v>
      </c>
    </row>
    <row r="689" spans="1:7" ht="15.75">
      <c r="A689" s="13">
        <v>719</v>
      </c>
      <c r="B689" s="3" t="s">
        <v>1976</v>
      </c>
      <c r="C689" s="3" t="s">
        <v>1977</v>
      </c>
      <c r="D689" s="3" t="s">
        <v>13</v>
      </c>
      <c r="E689" s="13">
        <v>0</v>
      </c>
      <c r="F689" s="13">
        <v>0</v>
      </c>
      <c r="G689" s="15">
        <f t="shared" si="10"/>
        <v>0</v>
      </c>
    </row>
    <row r="690" spans="1:7" ht="15.75">
      <c r="A690" s="13">
        <v>720</v>
      </c>
      <c r="B690" s="3" t="s">
        <v>1908</v>
      </c>
      <c r="C690" s="3" t="s">
        <v>1909</v>
      </c>
      <c r="D690" s="3" t="s">
        <v>13</v>
      </c>
      <c r="E690" s="13">
        <v>0</v>
      </c>
      <c r="F690" s="13">
        <v>0</v>
      </c>
      <c r="G690" s="15">
        <f t="shared" si="10"/>
        <v>0</v>
      </c>
    </row>
    <row r="691" spans="1:7" ht="15.75">
      <c r="A691" s="13">
        <v>721</v>
      </c>
      <c r="B691" s="3" t="s">
        <v>2299</v>
      </c>
      <c r="C691" s="3" t="s">
        <v>2300</v>
      </c>
      <c r="D691" s="3" t="s">
        <v>13</v>
      </c>
      <c r="E691" s="13">
        <v>0</v>
      </c>
      <c r="F691" s="13">
        <v>0</v>
      </c>
      <c r="G691" s="15">
        <f t="shared" si="10"/>
        <v>0</v>
      </c>
    </row>
    <row r="692" spans="1:7" ht="15.75">
      <c r="A692" s="13">
        <v>722</v>
      </c>
      <c r="B692" s="3" t="s">
        <v>1857</v>
      </c>
      <c r="C692" s="3" t="s">
        <v>1858</v>
      </c>
      <c r="D692" s="3" t="s">
        <v>13</v>
      </c>
      <c r="E692" s="13">
        <v>0</v>
      </c>
      <c r="F692" s="13">
        <v>0</v>
      </c>
      <c r="G692" s="15">
        <f t="shared" si="10"/>
        <v>0</v>
      </c>
    </row>
    <row r="693" spans="1:7" ht="15.75">
      <c r="A693" s="13">
        <v>724</v>
      </c>
      <c r="B693" s="3" t="s">
        <v>2048</v>
      </c>
      <c r="C693" s="3" t="s">
        <v>2049</v>
      </c>
      <c r="D693" s="3" t="s">
        <v>13</v>
      </c>
      <c r="E693" s="13">
        <v>0</v>
      </c>
      <c r="F693" s="13">
        <v>0</v>
      </c>
      <c r="G693" s="15">
        <f t="shared" si="10"/>
        <v>0</v>
      </c>
    </row>
    <row r="694" spans="1:7" ht="15.75">
      <c r="A694" s="13">
        <v>725</v>
      </c>
      <c r="B694" s="3" t="s">
        <v>919</v>
      </c>
      <c r="C694" s="3" t="s">
        <v>920</v>
      </c>
      <c r="D694" s="3" t="s">
        <v>13</v>
      </c>
      <c r="E694" s="13">
        <v>0</v>
      </c>
      <c r="F694" s="13">
        <v>0</v>
      </c>
      <c r="G694" s="15">
        <f t="shared" si="10"/>
        <v>0</v>
      </c>
    </row>
    <row r="695" spans="1:7" ht="15.75">
      <c r="A695" s="13">
        <v>728</v>
      </c>
      <c r="B695" s="3" t="s">
        <v>2208</v>
      </c>
      <c r="C695" s="3" t="s">
        <v>2209</v>
      </c>
      <c r="D695" s="3" t="s">
        <v>13</v>
      </c>
      <c r="E695" s="13">
        <v>0</v>
      </c>
      <c r="F695" s="13">
        <v>0</v>
      </c>
      <c r="G695" s="15">
        <f t="shared" si="10"/>
        <v>0</v>
      </c>
    </row>
    <row r="696" spans="1:7" ht="15.75">
      <c r="A696" s="13">
        <v>729</v>
      </c>
      <c r="B696" s="3" t="s">
        <v>2108</v>
      </c>
      <c r="C696" s="3" t="s">
        <v>2109</v>
      </c>
      <c r="D696" s="3" t="s">
        <v>13</v>
      </c>
      <c r="E696" s="13">
        <v>0</v>
      </c>
      <c r="F696" s="13">
        <v>0</v>
      </c>
      <c r="G696" s="15">
        <f t="shared" si="10"/>
        <v>0</v>
      </c>
    </row>
    <row r="697" spans="1:7" ht="15.75">
      <c r="A697" s="13">
        <v>731</v>
      </c>
      <c r="B697" s="3" t="s">
        <v>1807</v>
      </c>
      <c r="C697" s="3" t="s">
        <v>1808</v>
      </c>
      <c r="D697" s="3" t="s">
        <v>13</v>
      </c>
      <c r="E697" s="13">
        <v>0</v>
      </c>
      <c r="F697" s="13">
        <v>0</v>
      </c>
      <c r="G697" s="15">
        <f t="shared" si="10"/>
        <v>0</v>
      </c>
    </row>
    <row r="698" spans="1:7" ht="15.75">
      <c r="A698" s="13">
        <v>732</v>
      </c>
      <c r="B698" s="3" t="s">
        <v>2152</v>
      </c>
      <c r="C698" s="3" t="s">
        <v>2153</v>
      </c>
      <c r="D698" s="3" t="s">
        <v>13</v>
      </c>
      <c r="E698" s="13">
        <v>0</v>
      </c>
      <c r="F698" s="13">
        <v>0</v>
      </c>
      <c r="G698" s="15">
        <f t="shared" si="10"/>
        <v>0</v>
      </c>
    </row>
    <row r="699" spans="1:7" ht="15.75">
      <c r="A699" s="13">
        <v>733</v>
      </c>
      <c r="B699" s="3" t="s">
        <v>2154</v>
      </c>
      <c r="C699" s="3" t="s">
        <v>2155</v>
      </c>
      <c r="D699" s="3" t="s">
        <v>13</v>
      </c>
      <c r="E699" s="13">
        <v>0</v>
      </c>
      <c r="F699" s="13">
        <v>0</v>
      </c>
      <c r="G699" s="15">
        <f t="shared" si="10"/>
        <v>0</v>
      </c>
    </row>
    <row r="700" spans="1:7" ht="15.75">
      <c r="A700" s="13">
        <v>734</v>
      </c>
      <c r="B700" s="3" t="s">
        <v>2076</v>
      </c>
      <c r="C700" s="3" t="s">
        <v>2077</v>
      </c>
      <c r="D700" s="3" t="s">
        <v>13</v>
      </c>
      <c r="E700" s="13">
        <v>0</v>
      </c>
      <c r="F700" s="13">
        <v>0</v>
      </c>
      <c r="G700" s="15">
        <f t="shared" si="10"/>
        <v>0</v>
      </c>
    </row>
    <row r="701" spans="1:7" ht="15.75">
      <c r="A701" s="13">
        <v>736</v>
      </c>
      <c r="B701" s="3" t="s">
        <v>1758</v>
      </c>
      <c r="C701" s="3" t="s">
        <v>1759</v>
      </c>
      <c r="D701" s="3" t="s">
        <v>13</v>
      </c>
      <c r="E701" s="13">
        <v>0</v>
      </c>
      <c r="F701" s="13">
        <v>0</v>
      </c>
      <c r="G701" s="15">
        <f t="shared" si="10"/>
        <v>0</v>
      </c>
    </row>
    <row r="702" spans="1:7" ht="15.75">
      <c r="A702" s="13">
        <v>738</v>
      </c>
      <c r="B702" s="3" t="s">
        <v>2242</v>
      </c>
      <c r="C702" s="3" t="s">
        <v>2243</v>
      </c>
      <c r="D702" s="3" t="s">
        <v>13</v>
      </c>
      <c r="E702" s="13">
        <v>0</v>
      </c>
      <c r="F702" s="13">
        <v>0</v>
      </c>
      <c r="G702" s="15">
        <f t="shared" si="10"/>
        <v>0</v>
      </c>
    </row>
    <row r="703" spans="1:7" ht="15.75">
      <c r="A703" s="13">
        <v>739</v>
      </c>
      <c r="B703" s="3" t="s">
        <v>1978</v>
      </c>
      <c r="C703" s="3" t="s">
        <v>1979</v>
      </c>
      <c r="D703" s="3" t="s">
        <v>13</v>
      </c>
      <c r="E703" s="13">
        <v>0</v>
      </c>
      <c r="F703" s="13">
        <v>0</v>
      </c>
      <c r="G703" s="15">
        <f t="shared" si="10"/>
        <v>0</v>
      </c>
    </row>
    <row r="704" spans="1:7" ht="15.75">
      <c r="A704" s="13">
        <v>743</v>
      </c>
      <c r="B704" s="3" t="s">
        <v>2275</v>
      </c>
      <c r="C704" s="3" t="s">
        <v>2276</v>
      </c>
      <c r="D704" s="3" t="s">
        <v>13</v>
      </c>
      <c r="E704" s="13">
        <v>0</v>
      </c>
      <c r="F704" s="13">
        <v>0</v>
      </c>
      <c r="G704" s="15">
        <f t="shared" si="10"/>
        <v>0</v>
      </c>
    </row>
    <row r="705" spans="1:7" ht="15.75">
      <c r="A705" s="13">
        <v>744</v>
      </c>
      <c r="B705" s="3" t="s">
        <v>1886</v>
      </c>
      <c r="C705" s="3" t="s">
        <v>1887</v>
      </c>
      <c r="D705" s="3" t="s">
        <v>13</v>
      </c>
      <c r="E705" s="13">
        <v>0</v>
      </c>
      <c r="F705" s="13">
        <v>0</v>
      </c>
      <c r="G705" s="15">
        <f t="shared" si="10"/>
        <v>0</v>
      </c>
    </row>
    <row r="706" spans="1:7" ht="15.75">
      <c r="A706" s="13">
        <v>746</v>
      </c>
      <c r="B706" s="3" t="s">
        <v>2210</v>
      </c>
      <c r="C706" s="3" t="s">
        <v>2211</v>
      </c>
      <c r="D706" s="3" t="s">
        <v>13</v>
      </c>
      <c r="E706" s="13">
        <v>0</v>
      </c>
      <c r="F706" s="13">
        <v>0</v>
      </c>
      <c r="G706" s="15">
        <f t="shared" si="10"/>
        <v>0</v>
      </c>
    </row>
    <row r="707" spans="1:7" ht="15.75">
      <c r="A707" s="13">
        <v>747</v>
      </c>
      <c r="B707" s="3" t="s">
        <v>1690</v>
      </c>
      <c r="C707" s="3" t="s">
        <v>1691</v>
      </c>
      <c r="D707" s="3" t="s">
        <v>13</v>
      </c>
      <c r="E707" s="13">
        <v>0</v>
      </c>
      <c r="F707" s="13">
        <v>0</v>
      </c>
      <c r="G707" s="15">
        <f t="shared" si="10"/>
        <v>0</v>
      </c>
    </row>
    <row r="708" spans="1:7" ht="15.75">
      <c r="A708" s="13">
        <v>749</v>
      </c>
      <c r="B708" s="3" t="s">
        <v>1734</v>
      </c>
      <c r="C708" s="3" t="s">
        <v>1735</v>
      </c>
      <c r="D708" s="3" t="s">
        <v>13</v>
      </c>
      <c r="E708" s="13">
        <v>0</v>
      </c>
      <c r="F708" s="13">
        <v>0</v>
      </c>
      <c r="G708" s="15">
        <f t="shared" si="10"/>
        <v>0</v>
      </c>
    </row>
    <row r="709" spans="1:7" ht="15.75">
      <c r="A709" s="13">
        <v>750</v>
      </c>
      <c r="B709" s="3" t="s">
        <v>995</v>
      </c>
      <c r="C709" s="3" t="s">
        <v>996</v>
      </c>
      <c r="D709" s="3" t="s">
        <v>13</v>
      </c>
      <c r="E709" s="13">
        <v>3420000</v>
      </c>
      <c r="F709" s="13">
        <v>3420000</v>
      </c>
      <c r="G709" s="15">
        <f t="shared" si="10"/>
        <v>0</v>
      </c>
    </row>
    <row r="710" spans="1:7" ht="15.75">
      <c r="A710" s="13">
        <v>751</v>
      </c>
      <c r="B710" s="3" t="s">
        <v>2301</v>
      </c>
      <c r="C710" s="3" t="s">
        <v>2302</v>
      </c>
      <c r="D710" s="3" t="s">
        <v>13</v>
      </c>
      <c r="E710" s="13">
        <v>0</v>
      </c>
      <c r="F710" s="13">
        <v>0</v>
      </c>
      <c r="G710" s="15">
        <f t="shared" si="10"/>
        <v>0</v>
      </c>
    </row>
    <row r="711" spans="1:7" ht="15.75">
      <c r="A711" s="13">
        <v>752</v>
      </c>
      <c r="B711" s="3" t="s">
        <v>2303</v>
      </c>
      <c r="C711" s="3" t="s">
        <v>2304</v>
      </c>
      <c r="D711" s="3" t="s">
        <v>13</v>
      </c>
      <c r="E711" s="13">
        <v>0</v>
      </c>
      <c r="F711" s="13">
        <v>0</v>
      </c>
      <c r="G711" s="15">
        <f t="shared" si="10"/>
        <v>0</v>
      </c>
    </row>
    <row r="712" spans="1:7" ht="15.75">
      <c r="A712" s="13">
        <v>753</v>
      </c>
      <c r="B712" s="3" t="s">
        <v>1866</v>
      </c>
      <c r="C712" s="3" t="s">
        <v>1867</v>
      </c>
      <c r="D712" s="3" t="s">
        <v>13</v>
      </c>
      <c r="E712" s="13">
        <v>0</v>
      </c>
      <c r="F712" s="13">
        <v>0</v>
      </c>
      <c r="G712" s="15">
        <f t="shared" si="10"/>
        <v>0</v>
      </c>
    </row>
    <row r="713" spans="1:7" ht="15.75">
      <c r="A713" s="13">
        <v>754</v>
      </c>
      <c r="B713" s="3" t="s">
        <v>1944</v>
      </c>
      <c r="C713" s="3" t="s">
        <v>1945</v>
      </c>
      <c r="D713" s="3" t="s">
        <v>13</v>
      </c>
      <c r="E713" s="13">
        <v>0</v>
      </c>
      <c r="F713" s="13">
        <v>0</v>
      </c>
      <c r="G713" s="15">
        <f t="shared" si="10"/>
        <v>0</v>
      </c>
    </row>
    <row r="714" spans="1:7" ht="15.75">
      <c r="A714" s="13">
        <v>755</v>
      </c>
      <c r="B714" s="3" t="s">
        <v>1910</v>
      </c>
      <c r="C714" s="3" t="s">
        <v>1911</v>
      </c>
      <c r="D714" s="3" t="s">
        <v>13</v>
      </c>
      <c r="E714" s="13">
        <v>0</v>
      </c>
      <c r="F714" s="13">
        <v>0</v>
      </c>
      <c r="G714" s="15">
        <f t="shared" ref="G714:G772" si="11">E714-F714</f>
        <v>0</v>
      </c>
    </row>
    <row r="715" spans="1:7" ht="15.75">
      <c r="A715" s="13">
        <v>756</v>
      </c>
      <c r="B715" s="3" t="s">
        <v>2305</v>
      </c>
      <c r="C715" s="3" t="s">
        <v>2306</v>
      </c>
      <c r="D715" s="3" t="s">
        <v>13</v>
      </c>
      <c r="E715" s="13">
        <v>0</v>
      </c>
      <c r="F715" s="13">
        <v>0</v>
      </c>
      <c r="G715" s="15">
        <f t="shared" si="11"/>
        <v>0</v>
      </c>
    </row>
    <row r="716" spans="1:7" ht="15.75">
      <c r="A716" s="13">
        <v>757</v>
      </c>
      <c r="B716" s="3" t="s">
        <v>1980</v>
      </c>
      <c r="C716" s="3" t="s">
        <v>1981</v>
      </c>
      <c r="D716" s="3" t="s">
        <v>13</v>
      </c>
      <c r="E716" s="13">
        <v>0</v>
      </c>
      <c r="F716" s="13">
        <v>0</v>
      </c>
      <c r="G716" s="15">
        <f t="shared" si="11"/>
        <v>0</v>
      </c>
    </row>
    <row r="717" spans="1:7" ht="15.75">
      <c r="A717" s="13">
        <v>758</v>
      </c>
      <c r="B717" s="3" t="s">
        <v>1708</v>
      </c>
      <c r="C717" s="3" t="s">
        <v>1709</v>
      </c>
      <c r="D717" s="3" t="s">
        <v>13</v>
      </c>
      <c r="E717" s="13">
        <v>0</v>
      </c>
      <c r="F717" s="13">
        <v>0</v>
      </c>
      <c r="G717" s="15">
        <f t="shared" si="11"/>
        <v>0</v>
      </c>
    </row>
    <row r="718" spans="1:7" ht="15.75">
      <c r="A718" s="13">
        <v>760</v>
      </c>
      <c r="B718" s="3" t="s">
        <v>2212</v>
      </c>
      <c r="C718" s="3" t="s">
        <v>2213</v>
      </c>
      <c r="D718" s="3" t="s">
        <v>13</v>
      </c>
      <c r="E718" s="13">
        <v>0</v>
      </c>
      <c r="F718" s="13">
        <v>0</v>
      </c>
      <c r="G718" s="15">
        <f t="shared" si="11"/>
        <v>0</v>
      </c>
    </row>
    <row r="719" spans="1:7" ht="15.75">
      <c r="A719" s="13">
        <v>761</v>
      </c>
      <c r="B719" s="3" t="s">
        <v>2078</v>
      </c>
      <c r="C719" s="3" t="s">
        <v>2079</v>
      </c>
      <c r="D719" s="3" t="s">
        <v>13</v>
      </c>
      <c r="E719" s="13">
        <v>76750000</v>
      </c>
      <c r="F719" s="13">
        <v>76750000</v>
      </c>
      <c r="G719" s="15">
        <f t="shared" si="11"/>
        <v>0</v>
      </c>
    </row>
    <row r="720" spans="1:7" ht="15.75">
      <c r="A720" s="13">
        <v>762</v>
      </c>
      <c r="B720" s="3" t="s">
        <v>1042</v>
      </c>
      <c r="C720" s="3" t="s">
        <v>1043</v>
      </c>
      <c r="D720" s="3" t="s">
        <v>13</v>
      </c>
      <c r="E720" s="13">
        <v>0</v>
      </c>
      <c r="F720" s="13">
        <v>0</v>
      </c>
      <c r="G720" s="15">
        <f t="shared" si="11"/>
        <v>0</v>
      </c>
    </row>
    <row r="721" spans="1:7" ht="15.75">
      <c r="A721" s="13">
        <v>763</v>
      </c>
      <c r="B721" s="3" t="s">
        <v>2186</v>
      </c>
      <c r="C721" s="3" t="s">
        <v>2187</v>
      </c>
      <c r="D721" s="3" t="s">
        <v>13</v>
      </c>
      <c r="E721" s="13">
        <v>0</v>
      </c>
      <c r="F721" s="13">
        <v>0</v>
      </c>
      <c r="G721" s="15">
        <f t="shared" si="11"/>
        <v>0</v>
      </c>
    </row>
    <row r="722" spans="1:7" ht="15.75">
      <c r="A722" s="13">
        <v>612</v>
      </c>
      <c r="B722" s="3" t="s">
        <v>683</v>
      </c>
      <c r="C722" s="3" t="s">
        <v>684</v>
      </c>
      <c r="D722" s="3" t="s">
        <v>13</v>
      </c>
      <c r="E722" s="13">
        <v>0</v>
      </c>
      <c r="F722" s="13">
        <v>190000</v>
      </c>
      <c r="G722" s="15">
        <f t="shared" si="11"/>
        <v>-190000</v>
      </c>
    </row>
    <row r="723" spans="1:7" ht="15.75">
      <c r="A723" s="13">
        <v>506</v>
      </c>
      <c r="B723" s="3" t="s">
        <v>1694</v>
      </c>
      <c r="C723" s="3" t="s">
        <v>1695</v>
      </c>
      <c r="D723" s="3" t="s">
        <v>13</v>
      </c>
      <c r="E723" s="13">
        <v>0</v>
      </c>
      <c r="F723" s="13">
        <v>210000</v>
      </c>
      <c r="G723" s="15">
        <f t="shared" si="11"/>
        <v>-210000</v>
      </c>
    </row>
    <row r="724" spans="1:7" ht="15.75">
      <c r="A724" s="13">
        <v>502</v>
      </c>
      <c r="B724" s="3" t="s">
        <v>2058</v>
      </c>
      <c r="C724" s="3" t="s">
        <v>2059</v>
      </c>
      <c r="D724" s="3" t="s">
        <v>13</v>
      </c>
      <c r="E724" s="13">
        <v>0</v>
      </c>
      <c r="F724" s="13">
        <v>310000</v>
      </c>
      <c r="G724" s="15">
        <f t="shared" si="11"/>
        <v>-310000</v>
      </c>
    </row>
    <row r="725" spans="1:7" ht="15.75">
      <c r="A725" s="13">
        <v>520</v>
      </c>
      <c r="B725" s="3" t="s">
        <v>1990</v>
      </c>
      <c r="C725" s="3" t="s">
        <v>1991</v>
      </c>
      <c r="D725" s="3" t="s">
        <v>13</v>
      </c>
      <c r="E725" s="13">
        <v>0</v>
      </c>
      <c r="F725" s="13">
        <v>420000</v>
      </c>
      <c r="G725" s="15">
        <f t="shared" si="11"/>
        <v>-420000</v>
      </c>
    </row>
    <row r="726" spans="1:7" ht="15.75">
      <c r="A726" s="13">
        <v>742</v>
      </c>
      <c r="B726" s="3" t="s">
        <v>969</v>
      </c>
      <c r="C726" s="3" t="s">
        <v>970</v>
      </c>
      <c r="D726" s="3" t="s">
        <v>13</v>
      </c>
      <c r="E726" s="13">
        <v>0</v>
      </c>
      <c r="F726" s="13">
        <v>550000</v>
      </c>
      <c r="G726" s="15">
        <f t="shared" si="11"/>
        <v>-550000</v>
      </c>
    </row>
    <row r="727" spans="1:7" ht="15.75">
      <c r="A727" s="13">
        <v>710</v>
      </c>
      <c r="B727" s="3" t="s">
        <v>1801</v>
      </c>
      <c r="C727" s="3" t="s">
        <v>1802</v>
      </c>
      <c r="D727" s="3" t="s">
        <v>13</v>
      </c>
      <c r="E727" s="13">
        <v>0</v>
      </c>
      <c r="F727" s="13">
        <v>560000</v>
      </c>
      <c r="G727" s="15">
        <f t="shared" si="11"/>
        <v>-560000</v>
      </c>
    </row>
    <row r="728" spans="1:7" ht="15.75">
      <c r="A728" s="13">
        <v>619</v>
      </c>
      <c r="B728" s="3" t="s">
        <v>1650</v>
      </c>
      <c r="C728" s="3" t="s">
        <v>1651</v>
      </c>
      <c r="D728" s="3" t="s">
        <v>13</v>
      </c>
      <c r="E728" s="13">
        <v>0</v>
      </c>
      <c r="F728" s="13">
        <v>630000</v>
      </c>
      <c r="G728" s="15">
        <f t="shared" si="11"/>
        <v>-630000</v>
      </c>
    </row>
    <row r="729" spans="1:7" ht="15.75">
      <c r="A729" s="13">
        <v>759</v>
      </c>
      <c r="B729" s="3" t="s">
        <v>1710</v>
      </c>
      <c r="C729" s="3" t="s">
        <v>1711</v>
      </c>
      <c r="D729" s="3" t="s">
        <v>13</v>
      </c>
      <c r="E729" s="13">
        <v>0</v>
      </c>
      <c r="F729" s="13">
        <v>660000</v>
      </c>
      <c r="G729" s="15">
        <f t="shared" si="11"/>
        <v>-660000</v>
      </c>
    </row>
    <row r="730" spans="1:7" ht="15.75">
      <c r="A730" s="13">
        <v>735</v>
      </c>
      <c r="B730" s="3" t="s">
        <v>2008</v>
      </c>
      <c r="C730" s="3" t="s">
        <v>2009</v>
      </c>
      <c r="D730" s="3" t="s">
        <v>13</v>
      </c>
      <c r="E730" s="13">
        <v>0</v>
      </c>
      <c r="F730" s="13">
        <v>710000</v>
      </c>
      <c r="G730" s="15">
        <f t="shared" si="11"/>
        <v>-710000</v>
      </c>
    </row>
    <row r="731" spans="1:7" ht="15.75">
      <c r="A731" s="13">
        <v>657</v>
      </c>
      <c r="B731" s="3" t="s">
        <v>1726</v>
      </c>
      <c r="C731" s="3" t="s">
        <v>1727</v>
      </c>
      <c r="D731" s="3" t="s">
        <v>13</v>
      </c>
      <c r="E731" s="13">
        <v>0</v>
      </c>
      <c r="F731" s="13">
        <v>860000</v>
      </c>
      <c r="G731" s="15">
        <f t="shared" si="11"/>
        <v>-860000</v>
      </c>
    </row>
    <row r="732" spans="1:7" ht="15.75">
      <c r="A732" s="13">
        <v>579</v>
      </c>
      <c r="B732" s="3" t="s">
        <v>1787</v>
      </c>
      <c r="C732" s="3" t="s">
        <v>1788</v>
      </c>
      <c r="D732" s="3" t="s">
        <v>13</v>
      </c>
      <c r="E732" s="13">
        <v>0</v>
      </c>
      <c r="F732" s="13">
        <v>890000</v>
      </c>
      <c r="G732" s="15">
        <f t="shared" si="11"/>
        <v>-890000</v>
      </c>
    </row>
    <row r="733" spans="1:7" ht="15.75">
      <c r="A733" s="13">
        <v>593</v>
      </c>
      <c r="B733" s="3" t="s">
        <v>1668</v>
      </c>
      <c r="C733" s="3" t="s">
        <v>1669</v>
      </c>
      <c r="D733" s="3" t="s">
        <v>13</v>
      </c>
      <c r="E733" s="13">
        <v>0</v>
      </c>
      <c r="F733" s="13">
        <v>900000</v>
      </c>
      <c r="G733" s="15">
        <f t="shared" si="11"/>
        <v>-900000</v>
      </c>
    </row>
    <row r="734" spans="1:7" ht="15.75">
      <c r="A734" s="13">
        <v>610</v>
      </c>
      <c r="B734" s="3" t="s">
        <v>1722</v>
      </c>
      <c r="C734" s="3" t="s">
        <v>1723</v>
      </c>
      <c r="D734" s="3" t="s">
        <v>13</v>
      </c>
      <c r="E734" s="13">
        <v>0</v>
      </c>
      <c r="F734" s="13">
        <v>1100000</v>
      </c>
      <c r="G734" s="15">
        <f t="shared" si="11"/>
        <v>-1100000</v>
      </c>
    </row>
    <row r="735" spans="1:7" ht="15.75">
      <c r="A735" s="13">
        <v>597</v>
      </c>
      <c r="B735" s="3" t="s">
        <v>2138</v>
      </c>
      <c r="C735" s="3" t="s">
        <v>2139</v>
      </c>
      <c r="D735" s="3" t="s">
        <v>13</v>
      </c>
      <c r="E735" s="13">
        <v>0</v>
      </c>
      <c r="F735" s="13">
        <v>1160000</v>
      </c>
      <c r="G735" s="15">
        <f t="shared" si="11"/>
        <v>-1160000</v>
      </c>
    </row>
    <row r="736" spans="1:7" ht="15.75">
      <c r="A736" s="13">
        <v>631</v>
      </c>
      <c r="B736" s="3" t="s">
        <v>733</v>
      </c>
      <c r="C736" s="3" t="s">
        <v>734</v>
      </c>
      <c r="D736" s="3" t="s">
        <v>13</v>
      </c>
      <c r="E736" s="13">
        <v>0</v>
      </c>
      <c r="F736" s="13">
        <v>1450000</v>
      </c>
      <c r="G736" s="15">
        <f t="shared" si="11"/>
        <v>-1450000</v>
      </c>
    </row>
    <row r="737" spans="1:7" ht="15.75">
      <c r="A737" s="13">
        <v>460</v>
      </c>
      <c r="B737" s="3" t="s">
        <v>1775</v>
      </c>
      <c r="C737" s="3" t="s">
        <v>1776</v>
      </c>
      <c r="D737" s="3" t="s">
        <v>13</v>
      </c>
      <c r="E737" s="13">
        <v>0</v>
      </c>
      <c r="F737" s="13">
        <v>1490000</v>
      </c>
      <c r="G737" s="15">
        <f t="shared" si="11"/>
        <v>-1490000</v>
      </c>
    </row>
    <row r="738" spans="1:7" ht="15.75">
      <c r="A738" s="13">
        <v>741</v>
      </c>
      <c r="B738" s="3" t="s">
        <v>2273</v>
      </c>
      <c r="C738" s="3" t="s">
        <v>2274</v>
      </c>
      <c r="D738" s="3" t="s">
        <v>13</v>
      </c>
      <c r="E738" s="13">
        <v>0</v>
      </c>
      <c r="F738" s="13">
        <v>1490000</v>
      </c>
      <c r="G738" s="15">
        <f t="shared" si="11"/>
        <v>-1490000</v>
      </c>
    </row>
    <row r="739" spans="1:7" ht="15.75">
      <c r="A739" s="13">
        <v>566</v>
      </c>
      <c r="B739" s="3" t="s">
        <v>607</v>
      </c>
      <c r="C739" s="3" t="s">
        <v>608</v>
      </c>
      <c r="D739" s="3" t="s">
        <v>13</v>
      </c>
      <c r="E739" s="13">
        <v>0</v>
      </c>
      <c r="F739" s="13">
        <v>1550000</v>
      </c>
      <c r="G739" s="15">
        <f t="shared" si="11"/>
        <v>-1550000</v>
      </c>
    </row>
    <row r="740" spans="1:7" ht="15.75">
      <c r="A740" s="13">
        <v>718</v>
      </c>
      <c r="B740" s="3" t="s">
        <v>896</v>
      </c>
      <c r="C740" s="3" t="s">
        <v>897</v>
      </c>
      <c r="D740" s="3" t="s">
        <v>13</v>
      </c>
      <c r="E740" s="13">
        <v>0</v>
      </c>
      <c r="F740" s="13">
        <v>1630000</v>
      </c>
      <c r="G740" s="15">
        <f t="shared" si="11"/>
        <v>-1630000</v>
      </c>
    </row>
    <row r="741" spans="1:7" ht="15.75">
      <c r="A741" s="13">
        <v>399</v>
      </c>
      <c r="B741" s="3" t="s">
        <v>150</v>
      </c>
      <c r="C741" s="3" t="s">
        <v>151</v>
      </c>
      <c r="D741" s="3" t="s">
        <v>13</v>
      </c>
      <c r="E741" s="13">
        <v>0</v>
      </c>
      <c r="F741" s="13">
        <v>1680000</v>
      </c>
      <c r="G741" s="15">
        <f t="shared" si="11"/>
        <v>-1680000</v>
      </c>
    </row>
    <row r="742" spans="1:7" ht="15.75">
      <c r="A742" s="13">
        <v>498</v>
      </c>
      <c r="B742" s="3" t="s">
        <v>444</v>
      </c>
      <c r="C742" s="3" t="s">
        <v>445</v>
      </c>
      <c r="D742" s="3" t="s">
        <v>13</v>
      </c>
      <c r="E742" s="13">
        <v>0</v>
      </c>
      <c r="F742" s="13">
        <v>1800000</v>
      </c>
      <c r="G742" s="15">
        <f t="shared" si="11"/>
        <v>-1800000</v>
      </c>
    </row>
    <row r="743" spans="1:7" ht="15.75">
      <c r="A743" s="13">
        <v>461</v>
      </c>
      <c r="B743" s="3" t="s">
        <v>2124</v>
      </c>
      <c r="C743" s="3" t="s">
        <v>2125</v>
      </c>
      <c r="D743" s="3" t="s">
        <v>13</v>
      </c>
      <c r="E743" s="13">
        <v>0</v>
      </c>
      <c r="F743" s="13">
        <v>1830000</v>
      </c>
      <c r="G743" s="15">
        <f t="shared" si="11"/>
        <v>-1830000</v>
      </c>
    </row>
    <row r="744" spans="1:7" ht="15.75">
      <c r="A744" s="13">
        <v>727</v>
      </c>
      <c r="B744" s="3" t="s">
        <v>1805</v>
      </c>
      <c r="C744" s="3" t="s">
        <v>1806</v>
      </c>
      <c r="D744" s="3" t="s">
        <v>13</v>
      </c>
      <c r="E744" s="13">
        <v>0</v>
      </c>
      <c r="F744" s="13">
        <v>2000000</v>
      </c>
      <c r="G744" s="15">
        <f t="shared" si="11"/>
        <v>-2000000</v>
      </c>
    </row>
    <row r="745" spans="1:7" ht="15.75">
      <c r="A745" s="13">
        <v>590</v>
      </c>
      <c r="B745" s="3" t="s">
        <v>2032</v>
      </c>
      <c r="C745" s="3" t="s">
        <v>2033</v>
      </c>
      <c r="D745" s="3" t="s">
        <v>13</v>
      </c>
      <c r="E745" s="13">
        <v>0</v>
      </c>
      <c r="F745" s="13">
        <v>2300000</v>
      </c>
      <c r="G745" s="15">
        <f t="shared" si="11"/>
        <v>-2300000</v>
      </c>
    </row>
    <row r="746" spans="1:7" ht="15.75">
      <c r="A746" s="13">
        <v>504</v>
      </c>
      <c r="B746" s="3" t="s">
        <v>1692</v>
      </c>
      <c r="C746" s="3" t="s">
        <v>1693</v>
      </c>
      <c r="D746" s="3" t="s">
        <v>13</v>
      </c>
      <c r="E746" s="13">
        <v>0</v>
      </c>
      <c r="F746" s="13">
        <v>2400000</v>
      </c>
      <c r="G746" s="15">
        <f t="shared" si="11"/>
        <v>-2400000</v>
      </c>
    </row>
    <row r="747" spans="1:7" ht="15.75">
      <c r="A747" s="13">
        <v>494</v>
      </c>
      <c r="B747" s="3" t="s">
        <v>1646</v>
      </c>
      <c r="C747" s="3" t="s">
        <v>1647</v>
      </c>
      <c r="D747" s="3" t="s">
        <v>13</v>
      </c>
      <c r="E747" s="13">
        <v>0</v>
      </c>
      <c r="F747" s="13">
        <v>2410000</v>
      </c>
      <c r="G747" s="15">
        <f t="shared" si="11"/>
        <v>-2410000</v>
      </c>
    </row>
    <row r="748" spans="1:7" ht="15.75">
      <c r="A748" s="13">
        <v>723</v>
      </c>
      <c r="B748" s="3" t="s">
        <v>1706</v>
      </c>
      <c r="C748" s="3" t="s">
        <v>1707</v>
      </c>
      <c r="D748" s="3" t="s">
        <v>13</v>
      </c>
      <c r="E748" s="13">
        <v>0</v>
      </c>
      <c r="F748" s="13">
        <v>2470000</v>
      </c>
      <c r="G748" s="15">
        <f t="shared" si="11"/>
        <v>-2470000</v>
      </c>
    </row>
    <row r="749" spans="1:7" ht="15.75">
      <c r="A749" s="13">
        <v>737</v>
      </c>
      <c r="B749" s="3" t="s">
        <v>2112</v>
      </c>
      <c r="C749" s="3" t="s">
        <v>2113</v>
      </c>
      <c r="D749" s="3" t="s">
        <v>13</v>
      </c>
      <c r="E749" s="13">
        <v>0</v>
      </c>
      <c r="F749" s="13">
        <v>2720000</v>
      </c>
      <c r="G749" s="15">
        <f t="shared" si="11"/>
        <v>-2720000</v>
      </c>
    </row>
    <row r="750" spans="1:7" ht="15.75">
      <c r="A750" s="13">
        <v>514</v>
      </c>
      <c r="B750" s="3" t="s">
        <v>1988</v>
      </c>
      <c r="C750" s="3" t="s">
        <v>1989</v>
      </c>
      <c r="D750" s="3" t="s">
        <v>13</v>
      </c>
      <c r="E750" s="13">
        <v>0</v>
      </c>
      <c r="F750" s="13">
        <v>2900000</v>
      </c>
      <c r="G750" s="15">
        <f t="shared" si="11"/>
        <v>-2900000</v>
      </c>
    </row>
    <row r="751" spans="1:7" ht="15.75">
      <c r="A751" s="13">
        <v>748</v>
      </c>
      <c r="B751" s="3" t="s">
        <v>1837</v>
      </c>
      <c r="C751" s="3" t="s">
        <v>1838</v>
      </c>
      <c r="D751" s="3" t="s">
        <v>13</v>
      </c>
      <c r="E751" s="13">
        <v>0</v>
      </c>
      <c r="F751" s="13">
        <v>3380000</v>
      </c>
      <c r="G751" s="15">
        <f t="shared" si="11"/>
        <v>-3380000</v>
      </c>
    </row>
    <row r="752" spans="1:7" ht="15.75">
      <c r="A752" s="13">
        <v>490</v>
      </c>
      <c r="B752" s="3" t="s">
        <v>1660</v>
      </c>
      <c r="C752" s="3" t="s">
        <v>1661</v>
      </c>
      <c r="D752" s="3" t="s">
        <v>13</v>
      </c>
      <c r="E752" s="13">
        <v>0</v>
      </c>
      <c r="F752" s="13">
        <v>3600000</v>
      </c>
      <c r="G752" s="15">
        <f t="shared" si="11"/>
        <v>-3600000</v>
      </c>
    </row>
    <row r="753" spans="1:7" ht="15.75">
      <c r="A753" s="13">
        <v>516</v>
      </c>
      <c r="B753" s="3" t="s">
        <v>499</v>
      </c>
      <c r="C753" s="3" t="s">
        <v>500</v>
      </c>
      <c r="D753" s="3" t="s">
        <v>13</v>
      </c>
      <c r="E753" s="13">
        <v>117580000</v>
      </c>
      <c r="F753" s="13">
        <v>121830000</v>
      </c>
      <c r="G753" s="15">
        <f t="shared" si="11"/>
        <v>-4250000</v>
      </c>
    </row>
    <row r="754" spans="1:7" ht="15.75">
      <c r="A754" s="13">
        <v>568</v>
      </c>
      <c r="B754" s="3" t="s">
        <v>1817</v>
      </c>
      <c r="C754" s="3" t="s">
        <v>1818</v>
      </c>
      <c r="D754" s="3" t="s">
        <v>13</v>
      </c>
      <c r="E754" s="13">
        <v>0</v>
      </c>
      <c r="F754" s="13">
        <v>4530000</v>
      </c>
      <c r="G754" s="15">
        <f t="shared" si="11"/>
        <v>-4530000</v>
      </c>
    </row>
    <row r="755" spans="1:7" ht="15.75">
      <c r="A755" s="13">
        <v>635</v>
      </c>
      <c r="B755" s="3" t="s">
        <v>2228</v>
      </c>
      <c r="C755" s="3" t="s">
        <v>2229</v>
      </c>
      <c r="D755" s="3" t="s">
        <v>13</v>
      </c>
      <c r="E755" s="13">
        <v>0</v>
      </c>
      <c r="F755" s="13">
        <v>4660000</v>
      </c>
      <c r="G755" s="15">
        <f t="shared" si="11"/>
        <v>-4660000</v>
      </c>
    </row>
    <row r="756" spans="1:7" ht="15.75">
      <c r="A756" s="13">
        <v>451</v>
      </c>
      <c r="B756" s="3" t="s">
        <v>1742</v>
      </c>
      <c r="C756" s="3" t="s">
        <v>1743</v>
      </c>
      <c r="D756" s="3" t="s">
        <v>13</v>
      </c>
      <c r="E756" s="13">
        <v>0</v>
      </c>
      <c r="F756" s="13">
        <v>5950000</v>
      </c>
      <c r="G756" s="15">
        <f t="shared" si="11"/>
        <v>-5950000</v>
      </c>
    </row>
    <row r="757" spans="1:7" ht="15.75">
      <c r="A757" s="13">
        <v>429</v>
      </c>
      <c r="B757" s="3" t="s">
        <v>2283</v>
      </c>
      <c r="C757" s="3" t="s">
        <v>2284</v>
      </c>
      <c r="D757" s="3" t="s">
        <v>13</v>
      </c>
      <c r="E757" s="13">
        <v>0</v>
      </c>
      <c r="F757" s="13">
        <v>7266000</v>
      </c>
      <c r="G757" s="15">
        <f t="shared" si="11"/>
        <v>-7266000</v>
      </c>
    </row>
    <row r="758" spans="1:7" ht="15.75">
      <c r="A758" s="13">
        <v>601</v>
      </c>
      <c r="B758" s="3" t="s">
        <v>2172</v>
      </c>
      <c r="C758" s="3" t="s">
        <v>2173</v>
      </c>
      <c r="D758" s="3" t="s">
        <v>13</v>
      </c>
      <c r="E758" s="13">
        <v>0</v>
      </c>
      <c r="F758" s="13">
        <v>8040000</v>
      </c>
      <c r="G758" s="15">
        <f t="shared" si="11"/>
        <v>-8040000</v>
      </c>
    </row>
    <row r="759" spans="1:7" ht="15.75">
      <c r="A759" s="13">
        <v>453</v>
      </c>
      <c r="B759" s="3" t="s">
        <v>18</v>
      </c>
      <c r="C759" s="3" t="s">
        <v>1762</v>
      </c>
      <c r="D759" s="3" t="s">
        <v>13</v>
      </c>
      <c r="E759" s="13">
        <v>0</v>
      </c>
      <c r="F759" s="13">
        <v>19520000</v>
      </c>
      <c r="G759" s="15">
        <f t="shared" si="11"/>
        <v>-19520000</v>
      </c>
    </row>
    <row r="760" spans="1:7" ht="15.75">
      <c r="A760" s="13">
        <v>548</v>
      </c>
      <c r="B760" s="3" t="s">
        <v>577</v>
      </c>
      <c r="C760" s="3" t="s">
        <v>578</v>
      </c>
      <c r="D760" s="3" t="s">
        <v>13</v>
      </c>
      <c r="E760" s="13">
        <v>0</v>
      </c>
      <c r="F760" s="13">
        <v>24570000</v>
      </c>
      <c r="G760" s="15">
        <f t="shared" si="11"/>
        <v>-24570000</v>
      </c>
    </row>
    <row r="761" spans="1:7" ht="15.75">
      <c r="A761" s="13">
        <v>488</v>
      </c>
      <c r="B761" s="3" t="s">
        <v>2088</v>
      </c>
      <c r="C761" s="3" t="s">
        <v>2089</v>
      </c>
      <c r="D761" s="3" t="s">
        <v>13</v>
      </c>
      <c r="E761" s="13">
        <v>0</v>
      </c>
      <c r="F761" s="13">
        <v>26100000</v>
      </c>
      <c r="G761" s="15">
        <f t="shared" si="11"/>
        <v>-26100000</v>
      </c>
    </row>
    <row r="762" spans="1:7" ht="15.75">
      <c r="A762" s="13">
        <v>647</v>
      </c>
      <c r="B762" s="3" t="s">
        <v>1654</v>
      </c>
      <c r="C762" s="3" t="s">
        <v>1655</v>
      </c>
      <c r="D762" s="3" t="s">
        <v>13</v>
      </c>
      <c r="E762" s="13">
        <v>0</v>
      </c>
      <c r="F762" s="13">
        <v>30290000</v>
      </c>
      <c r="G762" s="15">
        <f t="shared" si="11"/>
        <v>-30290000</v>
      </c>
    </row>
    <row r="763" spans="1:7" ht="15.75">
      <c r="A763" s="13">
        <v>605</v>
      </c>
      <c r="B763" s="3" t="s">
        <v>1849</v>
      </c>
      <c r="C763" s="3" t="s">
        <v>1850</v>
      </c>
      <c r="D763" s="3" t="s">
        <v>13</v>
      </c>
      <c r="E763" s="13">
        <v>0</v>
      </c>
      <c r="F763" s="13">
        <v>35960000</v>
      </c>
      <c r="G763" s="15">
        <f t="shared" si="11"/>
        <v>-35960000</v>
      </c>
    </row>
    <row r="764" spans="1:7" ht="15.75">
      <c r="A764" s="13">
        <v>624</v>
      </c>
      <c r="B764" s="3" t="s">
        <v>2293</v>
      </c>
      <c r="C764" s="3" t="s">
        <v>2294</v>
      </c>
      <c r="D764" s="3" t="s">
        <v>13</v>
      </c>
      <c r="E764" s="13">
        <v>290660000</v>
      </c>
      <c r="F764" s="13">
        <v>343040000</v>
      </c>
      <c r="G764" s="15">
        <f t="shared" si="11"/>
        <v>-52380000</v>
      </c>
    </row>
    <row r="765" spans="1:7" ht="15.75">
      <c r="A765" s="13">
        <v>546</v>
      </c>
      <c r="B765" s="3" t="s">
        <v>1769</v>
      </c>
      <c r="C765" s="3" t="s">
        <v>1770</v>
      </c>
      <c r="D765" s="3" t="s">
        <v>13</v>
      </c>
      <c r="E765" s="13">
        <v>0</v>
      </c>
      <c r="F765" s="13">
        <v>77740000</v>
      </c>
      <c r="G765" s="15">
        <f t="shared" si="11"/>
        <v>-77740000</v>
      </c>
    </row>
    <row r="766" spans="1:7" ht="15.75">
      <c r="A766" s="13">
        <v>427</v>
      </c>
      <c r="B766" s="3" t="s">
        <v>244</v>
      </c>
      <c r="C766" s="3" t="s">
        <v>245</v>
      </c>
      <c r="D766" s="3" t="s">
        <v>13</v>
      </c>
      <c r="E766" s="13">
        <v>31150000</v>
      </c>
      <c r="F766" s="13">
        <v>109200000</v>
      </c>
      <c r="G766" s="15">
        <f t="shared" si="11"/>
        <v>-78050000</v>
      </c>
    </row>
    <row r="767" spans="1:7" ht="15.75">
      <c r="A767" s="13">
        <v>419</v>
      </c>
      <c r="B767" s="3" t="s">
        <v>224</v>
      </c>
      <c r="C767" s="3" t="s">
        <v>225</v>
      </c>
      <c r="D767" s="3" t="s">
        <v>13</v>
      </c>
      <c r="E767" s="13">
        <v>60600000</v>
      </c>
      <c r="F767" s="13">
        <v>140100000</v>
      </c>
      <c r="G767" s="15">
        <f t="shared" si="11"/>
        <v>-79500000</v>
      </c>
    </row>
    <row r="768" spans="1:7" ht="15.75">
      <c r="A768" s="13">
        <v>571</v>
      </c>
      <c r="B768" s="3" t="s">
        <v>1785</v>
      </c>
      <c r="C768" s="3" t="s">
        <v>1786</v>
      </c>
      <c r="D768" s="3" t="s">
        <v>13</v>
      </c>
      <c r="E768" s="13">
        <v>0</v>
      </c>
      <c r="F768" s="13">
        <v>106800000</v>
      </c>
      <c r="G768" s="15">
        <f t="shared" si="11"/>
        <v>-106800000</v>
      </c>
    </row>
    <row r="769" spans="1:7" ht="15.75">
      <c r="A769" s="13">
        <v>633</v>
      </c>
      <c r="B769" s="3" t="s">
        <v>1825</v>
      </c>
      <c r="C769" s="3" t="s">
        <v>1826</v>
      </c>
      <c r="D769" s="3" t="s">
        <v>13</v>
      </c>
      <c r="E769" s="13">
        <v>0</v>
      </c>
      <c r="F769" s="13">
        <v>245100000</v>
      </c>
      <c r="G769" s="15">
        <f t="shared" si="11"/>
        <v>-245100000</v>
      </c>
    </row>
    <row r="770" spans="1:7" ht="15.75">
      <c r="A770" s="13">
        <v>641</v>
      </c>
      <c r="B770" s="3" t="s">
        <v>1851</v>
      </c>
      <c r="C770" s="3" t="s">
        <v>1852</v>
      </c>
      <c r="D770" s="3" t="s">
        <v>13</v>
      </c>
      <c r="E770" s="13">
        <v>0</v>
      </c>
      <c r="F770" s="13">
        <v>403650000</v>
      </c>
      <c r="G770" s="15">
        <f t="shared" si="11"/>
        <v>-403650000</v>
      </c>
    </row>
    <row r="771" spans="1:7" ht="15.75">
      <c r="A771" s="13">
        <v>655</v>
      </c>
      <c r="B771" s="3" t="s">
        <v>14</v>
      </c>
      <c r="C771" s="3" t="s">
        <v>14</v>
      </c>
      <c r="D771" s="3" t="s">
        <v>13</v>
      </c>
      <c r="E771" s="13">
        <v>0</v>
      </c>
      <c r="F771" s="13">
        <v>737380000</v>
      </c>
      <c r="G771" s="15">
        <f t="shared" si="11"/>
        <v>-737380000</v>
      </c>
    </row>
    <row r="772" spans="1:7" ht="15.75">
      <c r="A772" s="13">
        <v>578</v>
      </c>
      <c r="B772" s="3" t="s">
        <v>1998</v>
      </c>
      <c r="C772" s="3" t="s">
        <v>1999</v>
      </c>
      <c r="D772" s="3" t="s">
        <v>13</v>
      </c>
      <c r="E772" s="13">
        <v>0</v>
      </c>
      <c r="F772" s="13">
        <v>4341630000</v>
      </c>
      <c r="G772" s="15">
        <f t="shared" si="11"/>
        <v>-4341630000</v>
      </c>
    </row>
    <row r="774" spans="1:7" ht="16.5">
      <c r="A774" s="10" t="s">
        <v>83</v>
      </c>
    </row>
    <row r="775" spans="1:7" ht="16.5">
      <c r="A775" s="10" t="s">
        <v>84</v>
      </c>
    </row>
    <row r="776" spans="1:7" ht="16.5">
      <c r="A776" s="11" t="s">
        <v>85</v>
      </c>
    </row>
    <row r="777" spans="1:7" ht="16.5">
      <c r="A777" s="11" t="s">
        <v>86</v>
      </c>
    </row>
    <row r="778" spans="1:7" ht="15.75">
      <c r="A778" s="12" t="s">
        <v>87</v>
      </c>
    </row>
    <row r="779" spans="1:7" ht="15.75">
      <c r="A779"/>
    </row>
    <row r="780" spans="1:7" ht="16.5">
      <c r="A780" s="10" t="s">
        <v>88</v>
      </c>
    </row>
    <row r="781" spans="1:7" ht="16.5">
      <c r="A781" s="10" t="s">
        <v>89</v>
      </c>
    </row>
    <row r="782" spans="1:7" ht="16.5">
      <c r="A782" s="11" t="s">
        <v>90</v>
      </c>
    </row>
    <row r="783" spans="1:7" ht="15.75">
      <c r="A783" s="12" t="s">
        <v>91</v>
      </c>
    </row>
    <row r="784" spans="1:7" ht="15.75">
      <c r="A784"/>
    </row>
    <row r="785" spans="1:1" ht="16.5">
      <c r="A785" s="10" t="s">
        <v>92</v>
      </c>
    </row>
    <row r="786" spans="1:1" ht="16.5">
      <c r="A786" s="11" t="s">
        <v>93</v>
      </c>
    </row>
    <row r="787" spans="1:1" ht="15.75">
      <c r="A787" s="12" t="s">
        <v>91</v>
      </c>
    </row>
    <row r="788" spans="1:1" ht="15.75">
      <c r="A788"/>
    </row>
    <row r="789" spans="1:1" ht="15.75">
      <c r="A789"/>
    </row>
  </sheetData>
  <autoFilter ref="A8:S8" xr:uid="{00000000-0009-0000-0000-00000A000000}">
    <sortState xmlns:xlrd2="http://schemas.microsoft.com/office/spreadsheetml/2017/richdata2" ref="A10:S772">
      <sortCondition descending="1" ref="G8"/>
    </sortState>
  </autoFilter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B1:L20"/>
  <sheetViews>
    <sheetView workbookViewId="0">
      <selection activeCell="I21" sqref="I21"/>
    </sheetView>
  </sheetViews>
  <sheetFormatPr defaultColWidth="8.75" defaultRowHeight="14.25"/>
  <cols>
    <col min="2" max="2" width="26.125" customWidth="1"/>
    <col min="3" max="3" width="9" style="16"/>
  </cols>
  <sheetData>
    <row r="1" spans="2:12">
      <c r="L1" t="s">
        <v>4055</v>
      </c>
    </row>
    <row r="2" spans="2:12">
      <c r="B2" t="s">
        <v>31</v>
      </c>
      <c r="C2" s="16" t="s">
        <v>4056</v>
      </c>
    </row>
    <row r="3" spans="2:12">
      <c r="B3" t="s">
        <v>36</v>
      </c>
      <c r="C3" s="16">
        <v>0.25140000000000001</v>
      </c>
      <c r="D3" s="17">
        <f>SUM(C3:C20)</f>
        <v>0.94130000000000003</v>
      </c>
    </row>
    <row r="4" spans="2:12">
      <c r="B4" t="s">
        <v>41</v>
      </c>
      <c r="C4" s="16">
        <v>0.2291</v>
      </c>
    </row>
    <row r="5" spans="2:12">
      <c r="B5" t="s">
        <v>37</v>
      </c>
      <c r="C5" s="16">
        <v>0.1179</v>
      </c>
    </row>
    <row r="6" spans="2:12">
      <c r="B6" t="s">
        <v>35</v>
      </c>
      <c r="C6" s="16">
        <v>0.1</v>
      </c>
    </row>
    <row r="7" spans="2:12">
      <c r="B7" t="s">
        <v>45</v>
      </c>
      <c r="C7" s="16">
        <v>7.4700000000000003E-2</v>
      </c>
    </row>
    <row r="8" spans="2:12">
      <c r="B8" t="s">
        <v>34</v>
      </c>
      <c r="C8" s="16">
        <v>7.1400000000000005E-2</v>
      </c>
    </row>
    <row r="9" spans="2:12">
      <c r="B9" t="s">
        <v>50</v>
      </c>
      <c r="C9" s="16">
        <v>4.9299999999999997E-2</v>
      </c>
    </row>
    <row r="10" spans="2:12">
      <c r="B10" t="s">
        <v>4057</v>
      </c>
      <c r="C10" s="16">
        <v>1.4E-2</v>
      </c>
    </row>
    <row r="11" spans="2:12">
      <c r="B11" t="s">
        <v>33</v>
      </c>
      <c r="C11" s="16">
        <v>0.01</v>
      </c>
    </row>
    <row r="12" spans="2:12">
      <c r="B12" t="s">
        <v>51</v>
      </c>
      <c r="C12" s="16">
        <v>9.2999999999999992E-3</v>
      </c>
    </row>
    <row r="13" spans="2:12">
      <c r="B13" t="s">
        <v>39</v>
      </c>
      <c r="C13" s="16">
        <v>9.1000000000000004E-3</v>
      </c>
    </row>
    <row r="14" spans="2:12">
      <c r="B14" t="s">
        <v>40</v>
      </c>
      <c r="C14" s="16">
        <v>3.0999999999999999E-3</v>
      </c>
    </row>
    <row r="15" spans="2:12">
      <c r="B15" t="s">
        <v>43</v>
      </c>
      <c r="C15" s="16">
        <v>2E-3</v>
      </c>
    </row>
    <row r="16" spans="2:12">
      <c r="B16" t="s">
        <v>49</v>
      </c>
    </row>
    <row r="17" spans="2:2">
      <c r="B17" t="s">
        <v>38</v>
      </c>
    </row>
    <row r="18" spans="2:2">
      <c r="B18" t="s">
        <v>48</v>
      </c>
    </row>
    <row r="19" spans="2:2">
      <c r="B19" t="s">
        <v>46</v>
      </c>
    </row>
    <row r="20" spans="2:2">
      <c r="B20" t="s">
        <v>44</v>
      </c>
    </row>
  </sheetData>
  <autoFilter ref="B2:C2" xr:uid="{00000000-0009-0000-0000-00000B000000}">
    <sortState xmlns:xlrd2="http://schemas.microsoft.com/office/spreadsheetml/2017/richdata2" ref="B3:C20">
      <sortCondition descending="1" ref="C2"/>
    </sortState>
  </autoFilter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B14"/>
  <sheetViews>
    <sheetView workbookViewId="0">
      <selection activeCell="I21" sqref="I21"/>
    </sheetView>
  </sheetViews>
  <sheetFormatPr defaultColWidth="8.75" defaultRowHeight="14.25"/>
  <cols>
    <col min="2" max="2" width="9" style="16"/>
  </cols>
  <sheetData>
    <row r="1" spans="1:2">
      <c r="A1" t="s">
        <v>4058</v>
      </c>
    </row>
    <row r="2" spans="1:2">
      <c r="B2" s="16">
        <f>SUM(B4:B14)</f>
        <v>1</v>
      </c>
    </row>
    <row r="3" spans="1:2">
      <c r="A3" t="s">
        <v>4059</v>
      </c>
      <c r="B3" s="16" t="s">
        <v>4060</v>
      </c>
    </row>
    <row r="4" spans="1:2">
      <c r="A4" t="s">
        <v>27</v>
      </c>
      <c r="B4" s="16">
        <v>0.1142</v>
      </c>
    </row>
    <row r="5" spans="1:2">
      <c r="A5" t="s">
        <v>1531</v>
      </c>
      <c r="B5" s="16">
        <v>9.7299999999999998E-2</v>
      </c>
    </row>
    <row r="6" spans="1:2">
      <c r="A6" t="s">
        <v>513</v>
      </c>
      <c r="B6" s="16">
        <v>9.4600000000000004E-2</v>
      </c>
    </row>
    <row r="7" spans="1:2">
      <c r="A7" t="s">
        <v>56</v>
      </c>
      <c r="B7" s="16">
        <v>7.7799999999999994E-2</v>
      </c>
    </row>
    <row r="8" spans="1:2">
      <c r="A8" t="s">
        <v>21</v>
      </c>
      <c r="B8" s="16">
        <v>7.0599999999999996E-2</v>
      </c>
    </row>
    <row r="9" spans="1:2">
      <c r="A9" t="s">
        <v>1252</v>
      </c>
      <c r="B9" s="16">
        <v>6.8199999999999997E-2</v>
      </c>
    </row>
    <row r="10" spans="1:2">
      <c r="A10" t="s">
        <v>17</v>
      </c>
      <c r="B10" s="16">
        <v>6.54E-2</v>
      </c>
    </row>
    <row r="11" spans="1:2">
      <c r="A11" t="s">
        <v>1133</v>
      </c>
      <c r="B11" s="16">
        <v>4.4900000000000002E-2</v>
      </c>
    </row>
    <row r="12" spans="1:2">
      <c r="A12" t="s">
        <v>1585</v>
      </c>
      <c r="B12" s="16">
        <v>4.3200000000000002E-2</v>
      </c>
    </row>
    <row r="13" spans="1:2">
      <c r="A13" t="s">
        <v>2</v>
      </c>
      <c r="B13" s="16">
        <v>3.3599999999999998E-2</v>
      </c>
    </row>
    <row r="14" spans="1:2">
      <c r="A14" t="s">
        <v>47</v>
      </c>
      <c r="B14" s="16">
        <v>0.29020000000000001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5BDB-E3A3-4231-9981-4E294BDAA371}">
  <dimension ref="B1:O290"/>
  <sheetViews>
    <sheetView workbookViewId="0">
      <selection activeCell="B3" sqref="B3:B257"/>
    </sheetView>
  </sheetViews>
  <sheetFormatPr defaultRowHeight="14.25"/>
  <cols>
    <col min="2" max="2" width="10.375" bestFit="1" customWidth="1"/>
    <col min="10" max="10" width="9.375" bestFit="1" customWidth="1"/>
  </cols>
  <sheetData>
    <row r="1" spans="2:15">
      <c r="J1" s="185" t="s">
        <v>4696</v>
      </c>
      <c r="K1" s="185" t="s">
        <v>4722</v>
      </c>
      <c r="L1" s="185" t="s">
        <v>4721</v>
      </c>
      <c r="M1" s="185" t="s">
        <v>4720</v>
      </c>
      <c r="N1" s="185" t="s">
        <v>4718</v>
      </c>
      <c r="O1" s="185" t="s">
        <v>4719</v>
      </c>
    </row>
    <row r="2" spans="2:15" ht="16.5" customHeight="1">
      <c r="B2" t="s">
        <v>4696</v>
      </c>
      <c r="C2" t="s">
        <v>4697</v>
      </c>
      <c r="D2" t="s">
        <v>4701</v>
      </c>
      <c r="E2" t="s">
        <v>4700</v>
      </c>
      <c r="F2" t="s">
        <v>4698</v>
      </c>
      <c r="G2" t="s">
        <v>4699</v>
      </c>
      <c r="J2" s="33">
        <v>45527</v>
      </c>
      <c r="K2" s="185">
        <v>4.26</v>
      </c>
      <c r="L2" s="185">
        <v>4.375</v>
      </c>
      <c r="M2" s="185">
        <v>4.45</v>
      </c>
      <c r="N2" s="185">
        <v>4.6669999999999998</v>
      </c>
      <c r="O2" s="185">
        <v>5.0670000000000002</v>
      </c>
    </row>
    <row r="3" spans="2:15">
      <c r="B3" s="108">
        <v>45527</v>
      </c>
      <c r="C3" s="185">
        <v>4.26</v>
      </c>
      <c r="D3" s="185">
        <v>4.375</v>
      </c>
      <c r="E3" s="185">
        <v>4.45</v>
      </c>
      <c r="F3" s="185">
        <v>4.6669999999999998</v>
      </c>
      <c r="G3" s="185">
        <v>5.0670000000000002</v>
      </c>
      <c r="J3" s="33">
        <v>45526</v>
      </c>
      <c r="K3" s="185">
        <v>4.1500000000000004</v>
      </c>
      <c r="L3" s="185">
        <v>4.25</v>
      </c>
      <c r="M3" s="185">
        <v>4.4249999999999998</v>
      </c>
      <c r="N3" s="185">
        <v>4.6669999999999998</v>
      </c>
      <c r="O3" s="185">
        <v>5.0670000000000002</v>
      </c>
    </row>
    <row r="4" spans="2:15">
      <c r="B4" s="108">
        <v>45526</v>
      </c>
      <c r="C4" s="185">
        <v>4.1500000000000004</v>
      </c>
      <c r="D4" s="185">
        <v>4.25</v>
      </c>
      <c r="E4" s="185">
        <v>4.4249999999999998</v>
      </c>
      <c r="F4" s="185">
        <v>4.6669999999999998</v>
      </c>
      <c r="G4" s="185">
        <v>5.0670000000000002</v>
      </c>
      <c r="J4" s="33">
        <v>45525</v>
      </c>
      <c r="K4" s="185">
        <v>4.2169999999999996</v>
      </c>
      <c r="L4" s="185">
        <v>4.2750000000000004</v>
      </c>
      <c r="M4" s="185">
        <v>4.4249999999999998</v>
      </c>
      <c r="N4" s="185">
        <v>4.6669999999999998</v>
      </c>
      <c r="O4" s="185">
        <v>5.0670000000000002</v>
      </c>
    </row>
    <row r="5" spans="2:15">
      <c r="B5" s="108">
        <v>45525</v>
      </c>
      <c r="C5" s="185">
        <v>4.2169999999999996</v>
      </c>
      <c r="D5" s="185">
        <v>4.2750000000000004</v>
      </c>
      <c r="E5" s="185">
        <v>4.4249999999999998</v>
      </c>
      <c r="F5" s="185">
        <v>4.6669999999999998</v>
      </c>
      <c r="G5" s="185">
        <v>5.0670000000000002</v>
      </c>
      <c r="J5" s="33">
        <v>45524</v>
      </c>
      <c r="K5" s="185">
        <v>4.3</v>
      </c>
      <c r="L5" s="185">
        <v>4.3499999999999996</v>
      </c>
      <c r="M5" s="185">
        <v>4.4249999999999998</v>
      </c>
      <c r="N5" s="185">
        <v>4.6669999999999998</v>
      </c>
      <c r="O5" s="185">
        <v>5.0670000000000002</v>
      </c>
    </row>
    <row r="6" spans="2:15">
      <c r="B6" s="108">
        <v>45524</v>
      </c>
      <c r="C6" s="185">
        <v>4.3</v>
      </c>
      <c r="D6" s="185">
        <v>4.3499999999999996</v>
      </c>
      <c r="E6" s="185">
        <v>4.4249999999999998</v>
      </c>
      <c r="F6" s="185">
        <v>4.6669999999999998</v>
      </c>
      <c r="G6" s="185">
        <v>5.0670000000000002</v>
      </c>
      <c r="J6" s="33">
        <v>45523</v>
      </c>
      <c r="K6" s="185">
        <v>4.2670000000000003</v>
      </c>
      <c r="L6" s="185">
        <v>4.3330000000000002</v>
      </c>
      <c r="M6" s="185">
        <v>4.367</v>
      </c>
      <c r="N6" s="185">
        <v>4.5999999999999996</v>
      </c>
      <c r="O6" s="185">
        <v>5</v>
      </c>
    </row>
    <row r="7" spans="2:15">
      <c r="B7" s="108">
        <v>45523</v>
      </c>
      <c r="C7" s="185">
        <v>4.2670000000000003</v>
      </c>
      <c r="D7" s="185">
        <v>4.3330000000000002</v>
      </c>
      <c r="E7" s="185">
        <v>4.367</v>
      </c>
      <c r="F7" s="185">
        <v>4.5999999999999996</v>
      </c>
      <c r="G7" s="185">
        <v>5</v>
      </c>
      <c r="J7" s="33">
        <v>45520</v>
      </c>
      <c r="K7" s="185">
        <v>4.38</v>
      </c>
      <c r="L7" s="185">
        <v>4.4000000000000004</v>
      </c>
      <c r="M7" s="185">
        <v>4.45</v>
      </c>
      <c r="N7" s="185">
        <v>4.6669999999999998</v>
      </c>
      <c r="O7" s="185">
        <v>5.0670000000000002</v>
      </c>
    </row>
    <row r="8" spans="2:15">
      <c r="B8" s="108">
        <v>45520</v>
      </c>
      <c r="C8" s="185">
        <v>4.38</v>
      </c>
      <c r="D8" s="185">
        <v>4.4000000000000004</v>
      </c>
      <c r="E8" s="185">
        <v>4.45</v>
      </c>
      <c r="F8" s="185">
        <v>4.6669999999999998</v>
      </c>
      <c r="G8" s="185">
        <v>5.0670000000000002</v>
      </c>
      <c r="J8" s="33">
        <v>45519</v>
      </c>
      <c r="K8" s="185">
        <v>4.3499999999999996</v>
      </c>
      <c r="L8" s="185">
        <v>4.4400000000000004</v>
      </c>
      <c r="M8" s="185">
        <v>4.38</v>
      </c>
      <c r="N8" s="185">
        <v>4.55</v>
      </c>
      <c r="O8" s="185">
        <v>5.0670000000000002</v>
      </c>
    </row>
    <row r="9" spans="2:15">
      <c r="B9" s="108">
        <v>45519</v>
      </c>
      <c r="C9" s="185">
        <v>4.3499999999999996</v>
      </c>
      <c r="D9" s="185">
        <v>4.4400000000000004</v>
      </c>
      <c r="E9" s="185">
        <v>4.38</v>
      </c>
      <c r="F9" s="185">
        <v>4.55</v>
      </c>
      <c r="G9" s="185">
        <v>5.0670000000000002</v>
      </c>
      <c r="J9" s="33">
        <v>45518</v>
      </c>
      <c r="K9" s="185">
        <v>4.25</v>
      </c>
      <c r="L9" s="185">
        <v>4.3250000000000002</v>
      </c>
      <c r="M9" s="185">
        <v>4.4249999999999998</v>
      </c>
      <c r="N9" s="185">
        <v>4.6669999999999998</v>
      </c>
      <c r="O9" s="185">
        <v>5.0670000000000002</v>
      </c>
    </row>
    <row r="10" spans="2:15">
      <c r="B10" s="108">
        <v>45518</v>
      </c>
      <c r="C10" s="185">
        <v>4.25</v>
      </c>
      <c r="D10" s="185">
        <v>4.3250000000000002</v>
      </c>
      <c r="E10" s="185">
        <v>4.4249999999999998</v>
      </c>
      <c r="F10" s="185">
        <v>4.6669999999999998</v>
      </c>
      <c r="G10" s="185">
        <v>5.0670000000000002</v>
      </c>
      <c r="J10" s="33">
        <v>45517</v>
      </c>
      <c r="K10" s="185">
        <v>4.2249999999999996</v>
      </c>
      <c r="L10" s="185">
        <v>4.3</v>
      </c>
      <c r="M10" s="185">
        <v>4.4249999999999998</v>
      </c>
      <c r="N10" s="185">
        <v>4.6669999999999998</v>
      </c>
      <c r="O10" s="185">
        <v>5.0670000000000002</v>
      </c>
    </row>
    <row r="11" spans="2:15">
      <c r="B11" s="108">
        <v>45517</v>
      </c>
      <c r="C11" s="185">
        <v>4.2249999999999996</v>
      </c>
      <c r="D11" s="185">
        <v>4.3</v>
      </c>
      <c r="E11" s="185">
        <v>4.4249999999999998</v>
      </c>
      <c r="F11" s="185">
        <v>4.6669999999999998</v>
      </c>
      <c r="G11" s="185">
        <v>5.0670000000000002</v>
      </c>
      <c r="J11" s="33">
        <v>45516</v>
      </c>
      <c r="K11" s="185">
        <v>4.1749999999999998</v>
      </c>
      <c r="L11" s="185">
        <v>4.25</v>
      </c>
      <c r="M11" s="185">
        <v>4.4329999999999998</v>
      </c>
      <c r="N11" s="185">
        <v>4.625</v>
      </c>
      <c r="O11" s="185">
        <v>5</v>
      </c>
    </row>
    <row r="12" spans="2:15">
      <c r="B12" s="108">
        <v>45516</v>
      </c>
      <c r="C12" s="185">
        <v>4.1749999999999998</v>
      </c>
      <c r="D12" s="185">
        <v>4.25</v>
      </c>
      <c r="E12" s="185">
        <v>4.4329999999999998</v>
      </c>
      <c r="F12" s="185">
        <v>4.625</v>
      </c>
      <c r="G12" s="185">
        <v>5</v>
      </c>
      <c r="J12" s="33">
        <v>45513</v>
      </c>
      <c r="K12" s="185">
        <v>4.28</v>
      </c>
      <c r="L12" s="185">
        <v>4.375</v>
      </c>
      <c r="M12" s="185">
        <v>4.5</v>
      </c>
      <c r="N12" s="185">
        <v>4.75</v>
      </c>
      <c r="O12" s="185">
        <v>5.15</v>
      </c>
    </row>
    <row r="13" spans="2:15">
      <c r="B13" s="108">
        <v>45513</v>
      </c>
      <c r="C13" s="185">
        <v>4.28</v>
      </c>
      <c r="D13" s="185">
        <v>4.375</v>
      </c>
      <c r="E13" s="185">
        <v>4.5</v>
      </c>
      <c r="F13" s="185">
        <v>4.75</v>
      </c>
      <c r="G13" s="185">
        <v>5.15</v>
      </c>
      <c r="J13" s="33">
        <v>45512</v>
      </c>
      <c r="K13" s="185">
        <v>4.3250000000000002</v>
      </c>
      <c r="L13" s="185">
        <v>4.4329999999999998</v>
      </c>
      <c r="M13" s="185">
        <v>4.5330000000000004</v>
      </c>
      <c r="N13" s="185">
        <v>4.8499999999999996</v>
      </c>
      <c r="O13" s="185">
        <v>5.2</v>
      </c>
    </row>
    <row r="14" spans="2:15">
      <c r="B14" s="108">
        <v>45512</v>
      </c>
      <c r="C14" s="185">
        <v>4.3250000000000002</v>
      </c>
      <c r="D14" s="185">
        <v>4.4329999999999998</v>
      </c>
      <c r="E14" s="185">
        <v>4.5330000000000004</v>
      </c>
      <c r="F14" s="185">
        <v>4.8499999999999996</v>
      </c>
      <c r="G14" s="185">
        <v>5.2</v>
      </c>
      <c r="J14" s="33">
        <v>45511</v>
      </c>
      <c r="K14" s="185">
        <v>4.5330000000000004</v>
      </c>
      <c r="L14" s="185">
        <v>4.5670000000000002</v>
      </c>
      <c r="M14" s="185">
        <v>4.6669999999999998</v>
      </c>
      <c r="N14" s="185">
        <v>4.9000000000000004</v>
      </c>
      <c r="O14" s="185">
        <v>5.2</v>
      </c>
    </row>
    <row r="15" spans="2:15">
      <c r="B15" s="108">
        <v>45511</v>
      </c>
      <c r="C15" s="185">
        <v>4.5330000000000004</v>
      </c>
      <c r="D15" s="185">
        <v>4.5670000000000002</v>
      </c>
      <c r="E15" s="185">
        <v>4.6669999999999998</v>
      </c>
      <c r="F15" s="185">
        <v>4.9000000000000004</v>
      </c>
      <c r="G15" s="185">
        <v>5.2</v>
      </c>
      <c r="J15" s="33">
        <v>45510</v>
      </c>
      <c r="K15" s="185">
        <v>4.7</v>
      </c>
      <c r="L15" s="185">
        <v>4.7</v>
      </c>
      <c r="M15" s="185">
        <v>4.7</v>
      </c>
      <c r="N15" s="185">
        <v>4.95</v>
      </c>
      <c r="O15" s="185">
        <v>5.25</v>
      </c>
    </row>
    <row r="16" spans="2:15">
      <c r="B16" s="108">
        <v>45510</v>
      </c>
      <c r="C16" s="185">
        <v>4.7</v>
      </c>
      <c r="D16" s="185">
        <v>4.7</v>
      </c>
      <c r="E16" s="185">
        <v>4.7</v>
      </c>
      <c r="F16" s="185">
        <v>4.95</v>
      </c>
      <c r="G16" s="185">
        <v>5.25</v>
      </c>
      <c r="J16" s="33">
        <v>45509</v>
      </c>
      <c r="K16" s="185">
        <v>4.76</v>
      </c>
      <c r="L16" s="185">
        <v>4.7249999999999996</v>
      </c>
      <c r="M16" s="185">
        <v>4.7249999999999996</v>
      </c>
      <c r="N16" s="185">
        <v>4.95</v>
      </c>
      <c r="O16" s="185">
        <v>5.25</v>
      </c>
    </row>
    <row r="17" spans="2:15">
      <c r="B17" s="108">
        <v>45509</v>
      </c>
      <c r="C17" s="185">
        <v>4.76</v>
      </c>
      <c r="D17" s="185">
        <v>4.7249999999999996</v>
      </c>
      <c r="E17" s="185">
        <v>4.7249999999999996</v>
      </c>
      <c r="F17" s="185">
        <v>4.95</v>
      </c>
      <c r="G17" s="185">
        <v>5.25</v>
      </c>
      <c r="J17" s="33">
        <v>45506</v>
      </c>
      <c r="K17" s="185">
        <v>4.625</v>
      </c>
      <c r="L17" s="185">
        <v>4.633</v>
      </c>
      <c r="M17" s="185">
        <v>4.7</v>
      </c>
      <c r="N17" s="185">
        <v>4.9000000000000004</v>
      </c>
      <c r="O17" s="185">
        <v>5.25</v>
      </c>
    </row>
    <row r="18" spans="2:15">
      <c r="B18" s="108">
        <v>45506</v>
      </c>
      <c r="C18" s="185">
        <v>4.625</v>
      </c>
      <c r="D18" s="185">
        <v>4.633</v>
      </c>
      <c r="E18" s="185">
        <v>4.7</v>
      </c>
      <c r="F18" s="185">
        <v>4.9000000000000004</v>
      </c>
      <c r="G18" s="185">
        <v>5.25</v>
      </c>
      <c r="J18" s="33">
        <v>45505</v>
      </c>
      <c r="K18" s="185">
        <v>4.4749999999999996</v>
      </c>
      <c r="L18" s="185">
        <v>4.5670000000000002</v>
      </c>
      <c r="M18" s="185">
        <v>4.6669999999999998</v>
      </c>
      <c r="N18" s="185">
        <v>4.8499999999999996</v>
      </c>
      <c r="O18" s="185">
        <v>5.2</v>
      </c>
    </row>
    <row r="19" spans="2:15">
      <c r="B19" s="108">
        <v>45505</v>
      </c>
      <c r="C19" s="185">
        <v>4.4749999999999996</v>
      </c>
      <c r="D19" s="185">
        <v>4.5670000000000002</v>
      </c>
      <c r="E19" s="185">
        <v>4.6669999999999998</v>
      </c>
      <c r="F19" s="185">
        <v>4.8499999999999996</v>
      </c>
      <c r="G19" s="185">
        <v>5.2</v>
      </c>
      <c r="J19" s="33">
        <v>45504</v>
      </c>
      <c r="K19" s="185">
        <v>4.25</v>
      </c>
      <c r="L19" s="185">
        <v>4.45</v>
      </c>
      <c r="M19" s="185">
        <v>4.5999999999999996</v>
      </c>
      <c r="N19" s="185">
        <v>4.867</v>
      </c>
      <c r="O19" s="185">
        <v>5.133</v>
      </c>
    </row>
    <row r="20" spans="2:15">
      <c r="B20" s="108">
        <v>45504</v>
      </c>
      <c r="C20" s="185">
        <v>4.25</v>
      </c>
      <c r="D20" s="185">
        <v>4.45</v>
      </c>
      <c r="E20" s="185">
        <v>4.5999999999999996</v>
      </c>
      <c r="F20" s="185">
        <v>4.867</v>
      </c>
      <c r="G20" s="185">
        <v>5.133</v>
      </c>
      <c r="J20" s="33">
        <v>45503</v>
      </c>
      <c r="K20" s="185">
        <v>4.4249999999999998</v>
      </c>
      <c r="L20" s="185">
        <v>4.5750000000000002</v>
      </c>
      <c r="M20" s="185">
        <v>4.6900000000000004</v>
      </c>
      <c r="N20" s="185">
        <v>4.867</v>
      </c>
      <c r="O20" s="185">
        <v>5.133</v>
      </c>
    </row>
    <row r="21" spans="2:15">
      <c r="B21" s="108">
        <v>45503</v>
      </c>
      <c r="C21" s="185">
        <v>4.4249999999999998</v>
      </c>
      <c r="D21" s="185">
        <v>4.5750000000000002</v>
      </c>
      <c r="E21" s="185">
        <v>4.6900000000000004</v>
      </c>
      <c r="F21" s="185">
        <v>4.867</v>
      </c>
      <c r="G21" s="185">
        <v>5.133</v>
      </c>
      <c r="J21" s="33">
        <v>45502</v>
      </c>
      <c r="K21" s="185">
        <v>4.72</v>
      </c>
      <c r="L21" s="185">
        <v>4.7</v>
      </c>
      <c r="M21" s="185">
        <v>4.75</v>
      </c>
      <c r="N21" s="185">
        <v>4.9000000000000004</v>
      </c>
      <c r="O21" s="185">
        <v>5.133</v>
      </c>
    </row>
    <row r="22" spans="2:15">
      <c r="B22" s="108">
        <v>45502</v>
      </c>
      <c r="C22" s="185">
        <v>4.72</v>
      </c>
      <c r="D22" s="185">
        <v>4.7</v>
      </c>
      <c r="E22" s="185">
        <v>4.75</v>
      </c>
      <c r="F22" s="185">
        <v>4.9000000000000004</v>
      </c>
      <c r="G22" s="185">
        <v>5.133</v>
      </c>
      <c r="J22" s="33">
        <v>45499</v>
      </c>
      <c r="K22" s="185">
        <v>4.74</v>
      </c>
      <c r="L22" s="185">
        <v>4.76</v>
      </c>
      <c r="M22" s="185">
        <v>4.7750000000000004</v>
      </c>
      <c r="N22" s="185">
        <v>4.9329999999999998</v>
      </c>
      <c r="O22" s="185">
        <v>5.1669999999999998</v>
      </c>
    </row>
    <row r="23" spans="2:15">
      <c r="B23" s="108">
        <v>45499</v>
      </c>
      <c r="C23" s="185">
        <v>4.74</v>
      </c>
      <c r="D23" s="185">
        <v>4.76</v>
      </c>
      <c r="E23" s="185">
        <v>4.7750000000000004</v>
      </c>
      <c r="F23" s="185">
        <v>4.9329999999999998</v>
      </c>
      <c r="G23" s="185">
        <v>5.1669999999999998</v>
      </c>
      <c r="J23" s="33">
        <v>45498</v>
      </c>
      <c r="K23" s="185">
        <v>4.7</v>
      </c>
      <c r="L23" s="185">
        <v>4.7</v>
      </c>
      <c r="M23" s="185">
        <v>4.76</v>
      </c>
      <c r="N23" s="185">
        <v>4.9329999999999998</v>
      </c>
      <c r="O23" s="185">
        <v>5.1669999999999998</v>
      </c>
    </row>
    <row r="24" spans="2:15">
      <c r="B24" s="108">
        <v>45498</v>
      </c>
      <c r="C24" s="185">
        <v>4.7</v>
      </c>
      <c r="D24" s="185">
        <v>4.7</v>
      </c>
      <c r="E24" s="185">
        <v>4.76</v>
      </c>
      <c r="F24" s="185">
        <v>4.9329999999999998</v>
      </c>
      <c r="G24" s="185">
        <v>5.1669999999999998</v>
      </c>
      <c r="J24" s="33">
        <v>45497</v>
      </c>
      <c r="K24" s="185">
        <v>4.5670000000000002</v>
      </c>
      <c r="L24" s="185">
        <v>4.5999999999999996</v>
      </c>
      <c r="M24" s="185">
        <v>4.6669999999999998</v>
      </c>
      <c r="N24" s="185">
        <v>4.8499999999999996</v>
      </c>
      <c r="O24" s="185">
        <v>5.05</v>
      </c>
    </row>
    <row r="25" spans="2:15">
      <c r="B25" s="108">
        <v>45497</v>
      </c>
      <c r="C25" s="185">
        <v>4.5670000000000002</v>
      </c>
      <c r="D25" s="185">
        <v>4.5999999999999996</v>
      </c>
      <c r="E25" s="185">
        <v>4.6669999999999998</v>
      </c>
      <c r="F25" s="185">
        <v>4.8499999999999996</v>
      </c>
      <c r="G25" s="185">
        <v>5.05</v>
      </c>
      <c r="J25" s="33">
        <v>45496</v>
      </c>
      <c r="K25" s="185">
        <v>4.3600000000000003</v>
      </c>
      <c r="L25" s="185">
        <v>4.46</v>
      </c>
      <c r="M25" s="185">
        <v>4.6399999999999997</v>
      </c>
      <c r="N25" s="185">
        <v>4.9000000000000004</v>
      </c>
      <c r="O25" s="185">
        <v>5.125</v>
      </c>
    </row>
    <row r="26" spans="2:15">
      <c r="B26" s="108">
        <v>45496</v>
      </c>
      <c r="C26" s="185">
        <v>4.3600000000000003</v>
      </c>
      <c r="D26" s="185">
        <v>4.46</v>
      </c>
      <c r="E26" s="185">
        <v>4.6399999999999997</v>
      </c>
      <c r="F26" s="185">
        <v>4.9000000000000004</v>
      </c>
      <c r="G26" s="185">
        <v>5.125</v>
      </c>
      <c r="J26" s="33">
        <v>45495</v>
      </c>
      <c r="K26" s="185">
        <v>4.3499999999999996</v>
      </c>
      <c r="L26" s="185">
        <v>4.4000000000000004</v>
      </c>
      <c r="M26" s="185">
        <v>4.625</v>
      </c>
      <c r="N26" s="185">
        <v>4.9329999999999998</v>
      </c>
      <c r="O26" s="185">
        <v>5.1669999999999998</v>
      </c>
    </row>
    <row r="27" spans="2:15">
      <c r="B27" s="108">
        <v>45495</v>
      </c>
      <c r="C27" s="185">
        <v>4.3499999999999996</v>
      </c>
      <c r="D27" s="185">
        <v>4.4000000000000004</v>
      </c>
      <c r="E27" s="185">
        <v>4.625</v>
      </c>
      <c r="F27" s="185">
        <v>4.9329999999999998</v>
      </c>
      <c r="G27" s="185">
        <v>5.1669999999999998</v>
      </c>
      <c r="J27" s="33">
        <v>45492</v>
      </c>
      <c r="K27" s="185">
        <v>4.3</v>
      </c>
      <c r="L27" s="185">
        <v>4.3499999999999996</v>
      </c>
      <c r="M27" s="185">
        <v>4.625</v>
      </c>
      <c r="N27" s="185">
        <v>4.9329999999999998</v>
      </c>
      <c r="O27" s="185">
        <v>5.1669999999999998</v>
      </c>
    </row>
    <row r="28" spans="2:15">
      <c r="B28" s="108">
        <v>45492</v>
      </c>
      <c r="C28" s="185">
        <v>4.3</v>
      </c>
      <c r="D28" s="185">
        <v>4.3499999999999996</v>
      </c>
      <c r="E28" s="185">
        <v>4.625</v>
      </c>
      <c r="F28" s="185">
        <v>4.9329999999999998</v>
      </c>
      <c r="G28" s="185">
        <v>5.1669999999999998</v>
      </c>
      <c r="J28" s="33">
        <v>45491</v>
      </c>
      <c r="K28" s="185">
        <v>4.2750000000000004</v>
      </c>
      <c r="L28" s="185">
        <v>4.3</v>
      </c>
      <c r="M28" s="185">
        <v>4.5670000000000002</v>
      </c>
      <c r="N28" s="185">
        <v>4.9000000000000004</v>
      </c>
      <c r="O28" s="185">
        <v>5.0999999999999996</v>
      </c>
    </row>
    <row r="29" spans="2:15">
      <c r="B29" s="108">
        <v>45491</v>
      </c>
      <c r="C29" s="185">
        <v>4.2750000000000004</v>
      </c>
      <c r="D29" s="185">
        <v>4.3</v>
      </c>
      <c r="E29" s="185">
        <v>4.5670000000000002</v>
      </c>
      <c r="F29" s="185">
        <v>4.9000000000000004</v>
      </c>
      <c r="G29" s="185">
        <v>5.0999999999999996</v>
      </c>
      <c r="J29" s="33">
        <v>45490</v>
      </c>
      <c r="K29" s="185">
        <v>4.3</v>
      </c>
      <c r="L29" s="185">
        <v>4.3499999999999996</v>
      </c>
      <c r="M29" s="185">
        <v>4.5999999999999996</v>
      </c>
      <c r="N29" s="185">
        <v>4.9329999999999998</v>
      </c>
      <c r="O29" s="185">
        <v>5.1669999999999998</v>
      </c>
    </row>
    <row r="30" spans="2:15">
      <c r="B30" s="108">
        <v>45490</v>
      </c>
      <c r="C30" s="185">
        <v>4.3</v>
      </c>
      <c r="D30" s="185">
        <v>4.3499999999999996</v>
      </c>
      <c r="E30" s="185">
        <v>4.5999999999999996</v>
      </c>
      <c r="F30" s="185">
        <v>4.9329999999999998</v>
      </c>
      <c r="G30" s="185">
        <v>5.1669999999999998</v>
      </c>
      <c r="J30" s="33">
        <v>45489</v>
      </c>
      <c r="K30" s="185">
        <v>4.32</v>
      </c>
      <c r="L30" s="185">
        <v>4.3499999999999996</v>
      </c>
      <c r="M30" s="185">
        <v>4.5999999999999996</v>
      </c>
      <c r="N30" s="185">
        <v>4.9329999999999998</v>
      </c>
      <c r="O30" s="185">
        <v>5.1669999999999998</v>
      </c>
    </row>
    <row r="31" spans="2:15">
      <c r="B31" s="108">
        <v>45489</v>
      </c>
      <c r="C31" s="185">
        <v>4.32</v>
      </c>
      <c r="D31" s="185">
        <v>4.3499999999999996</v>
      </c>
      <c r="E31" s="185">
        <v>4.5999999999999996</v>
      </c>
      <c r="F31" s="185">
        <v>4.9329999999999998</v>
      </c>
      <c r="G31" s="185">
        <v>5.1669999999999998</v>
      </c>
      <c r="J31" s="33">
        <v>45488</v>
      </c>
      <c r="K31" s="185">
        <v>4.26</v>
      </c>
      <c r="L31" s="185">
        <v>4.3</v>
      </c>
      <c r="M31" s="185">
        <v>4.5999999999999996</v>
      </c>
      <c r="N31" s="185">
        <v>4.9329999999999998</v>
      </c>
      <c r="O31" s="185">
        <v>5.1669999999999998</v>
      </c>
    </row>
    <row r="32" spans="2:15">
      <c r="B32" s="108">
        <v>45488</v>
      </c>
      <c r="C32" s="185">
        <v>4.26</v>
      </c>
      <c r="D32" s="185">
        <v>4.3</v>
      </c>
      <c r="E32" s="185">
        <v>4.5999999999999996</v>
      </c>
      <c r="F32" s="185">
        <v>4.9329999999999998</v>
      </c>
      <c r="G32" s="185">
        <v>5.1669999999999998</v>
      </c>
      <c r="J32" s="33">
        <v>45485</v>
      </c>
      <c r="K32" s="185">
        <v>4.2169999999999996</v>
      </c>
      <c r="L32" s="185">
        <v>4.3</v>
      </c>
      <c r="M32" s="185">
        <v>4.5999999999999996</v>
      </c>
      <c r="N32" s="185">
        <v>4.8499999999999996</v>
      </c>
      <c r="O32" s="185">
        <v>5.1669999999999998</v>
      </c>
    </row>
    <row r="33" spans="2:15">
      <c r="B33" s="108">
        <v>45485</v>
      </c>
      <c r="C33" s="185">
        <v>4.2169999999999996</v>
      </c>
      <c r="D33" s="185">
        <v>4.3</v>
      </c>
      <c r="E33" s="185">
        <v>4.5999999999999996</v>
      </c>
      <c r="F33" s="185">
        <v>4.8499999999999996</v>
      </c>
      <c r="G33" s="185">
        <v>5.1669999999999998</v>
      </c>
      <c r="J33" s="33">
        <v>45484</v>
      </c>
      <c r="K33" s="185">
        <v>4.4249999999999998</v>
      </c>
      <c r="L33" s="185">
        <v>4.5999999999999996</v>
      </c>
      <c r="M33" s="185">
        <v>4.633</v>
      </c>
      <c r="N33" s="185">
        <v>5</v>
      </c>
      <c r="O33" s="185">
        <v>5.25</v>
      </c>
    </row>
    <row r="34" spans="2:15">
      <c r="B34" s="108">
        <v>45484</v>
      </c>
      <c r="C34" s="185">
        <v>4.4249999999999998</v>
      </c>
      <c r="D34" s="185">
        <v>4.5999999999999996</v>
      </c>
      <c r="E34" s="185">
        <v>4.633</v>
      </c>
      <c r="F34" s="185">
        <v>5</v>
      </c>
      <c r="G34" s="185">
        <v>5.25</v>
      </c>
      <c r="J34" s="33">
        <v>45483</v>
      </c>
      <c r="K34" s="185">
        <v>4.7</v>
      </c>
      <c r="L34" s="185">
        <v>4.7</v>
      </c>
      <c r="M34" s="185">
        <v>4.8</v>
      </c>
      <c r="N34" s="185">
        <v>4.9329999999999998</v>
      </c>
      <c r="O34" s="185">
        <v>5.1669999999999998</v>
      </c>
    </row>
    <row r="35" spans="2:15">
      <c r="B35" s="108">
        <v>45483</v>
      </c>
      <c r="C35" s="185">
        <v>4.7</v>
      </c>
      <c r="D35" s="185">
        <v>4.7</v>
      </c>
      <c r="E35" s="185">
        <v>4.8</v>
      </c>
      <c r="F35" s="185">
        <v>4.9329999999999998</v>
      </c>
      <c r="G35" s="185">
        <v>5.1669999999999998</v>
      </c>
      <c r="J35" s="33">
        <v>45482</v>
      </c>
      <c r="K35" s="185">
        <v>4.867</v>
      </c>
      <c r="L35" s="185">
        <v>4.8330000000000002</v>
      </c>
      <c r="M35" s="185">
        <v>4.8</v>
      </c>
      <c r="N35" s="185">
        <v>5</v>
      </c>
      <c r="O35" s="185">
        <v>5.2</v>
      </c>
    </row>
    <row r="36" spans="2:15">
      <c r="B36" s="108">
        <v>45482</v>
      </c>
      <c r="C36" s="185">
        <v>4.867</v>
      </c>
      <c r="D36" s="185">
        <v>4.8330000000000002</v>
      </c>
      <c r="E36" s="185">
        <v>4.8</v>
      </c>
      <c r="F36" s="185">
        <v>5</v>
      </c>
      <c r="G36" s="185">
        <v>5.2</v>
      </c>
      <c r="J36" s="33">
        <v>45481</v>
      </c>
      <c r="K36" s="185">
        <v>4.66</v>
      </c>
      <c r="L36" s="185">
        <v>4.7249999999999996</v>
      </c>
      <c r="M36" s="185">
        <v>4.6749999999999998</v>
      </c>
      <c r="N36" s="185">
        <v>4.8499999999999996</v>
      </c>
      <c r="O36" s="185">
        <v>5.2</v>
      </c>
    </row>
    <row r="37" spans="2:15">
      <c r="B37" s="108">
        <v>45481</v>
      </c>
      <c r="C37" s="185">
        <v>4.66</v>
      </c>
      <c r="D37" s="185">
        <v>4.7249999999999996</v>
      </c>
      <c r="E37" s="185">
        <v>4.6749999999999998</v>
      </c>
      <c r="F37" s="185">
        <v>4.8499999999999996</v>
      </c>
      <c r="G37" s="185">
        <v>5.2</v>
      </c>
      <c r="J37" s="33">
        <v>45478</v>
      </c>
      <c r="K37" s="185">
        <v>4.625</v>
      </c>
      <c r="L37" s="185">
        <v>4.6669999999999998</v>
      </c>
      <c r="M37" s="185">
        <v>4.6669999999999998</v>
      </c>
      <c r="N37" s="185">
        <v>4.8499999999999996</v>
      </c>
      <c r="O37" s="185">
        <v>5.25</v>
      </c>
    </row>
    <row r="38" spans="2:15">
      <c r="B38" s="108">
        <v>45478</v>
      </c>
      <c r="C38" s="185">
        <v>4.625</v>
      </c>
      <c r="D38" s="185">
        <v>4.6669999999999998</v>
      </c>
      <c r="E38" s="185">
        <v>4.6669999999999998</v>
      </c>
      <c r="F38" s="185">
        <v>4.8499999999999996</v>
      </c>
      <c r="G38" s="185">
        <v>5.25</v>
      </c>
      <c r="J38" s="33">
        <v>45477</v>
      </c>
      <c r="K38" s="185">
        <v>4.367</v>
      </c>
      <c r="L38" s="185">
        <v>4.5</v>
      </c>
      <c r="M38" s="185">
        <v>4.633</v>
      </c>
      <c r="N38" s="185">
        <v>4.8499999999999996</v>
      </c>
      <c r="O38" s="185">
        <v>5.25</v>
      </c>
    </row>
    <row r="39" spans="2:15">
      <c r="B39" s="108">
        <v>45477</v>
      </c>
      <c r="C39" s="185">
        <v>4.367</v>
      </c>
      <c r="D39" s="185">
        <v>4.5</v>
      </c>
      <c r="E39" s="185">
        <v>4.633</v>
      </c>
      <c r="F39" s="185">
        <v>4.8499999999999996</v>
      </c>
      <c r="G39" s="185">
        <v>5.25</v>
      </c>
      <c r="J39" s="33">
        <v>45476</v>
      </c>
      <c r="K39" s="185">
        <v>4.3</v>
      </c>
      <c r="L39" s="185">
        <v>4.4329999999999998</v>
      </c>
      <c r="M39" s="185">
        <v>4.633</v>
      </c>
      <c r="N39" s="185">
        <v>4.8499999999999996</v>
      </c>
      <c r="O39" s="185">
        <v>5.25</v>
      </c>
    </row>
    <row r="40" spans="2:15">
      <c r="B40" s="108">
        <v>45476</v>
      </c>
      <c r="C40" s="185">
        <v>4.3</v>
      </c>
      <c r="D40" s="185">
        <v>4.4329999999999998</v>
      </c>
      <c r="E40" s="185">
        <v>4.633</v>
      </c>
      <c r="F40" s="185">
        <v>4.8499999999999996</v>
      </c>
      <c r="G40" s="185">
        <v>5.25</v>
      </c>
      <c r="J40" s="33">
        <v>45475</v>
      </c>
      <c r="K40" s="185">
        <v>4.3</v>
      </c>
      <c r="L40" s="185">
        <v>4.4329999999999998</v>
      </c>
      <c r="M40" s="185">
        <v>4.633</v>
      </c>
      <c r="N40" s="185">
        <v>4.8499999999999996</v>
      </c>
      <c r="O40" s="185">
        <v>5.25</v>
      </c>
    </row>
    <row r="41" spans="2:15">
      <c r="B41" s="108">
        <v>45475</v>
      </c>
      <c r="C41" s="185">
        <v>4.3</v>
      </c>
      <c r="D41" s="185">
        <v>4.4329999999999998</v>
      </c>
      <c r="E41" s="185">
        <v>4.633</v>
      </c>
      <c r="F41" s="185">
        <v>4.8499999999999996</v>
      </c>
      <c r="G41" s="185">
        <v>5.25</v>
      </c>
      <c r="J41" s="33">
        <v>45474</v>
      </c>
      <c r="K41" s="185">
        <v>4.625</v>
      </c>
      <c r="L41" s="185">
        <v>4.5999999999999996</v>
      </c>
      <c r="M41" s="185">
        <v>4.6669999999999998</v>
      </c>
      <c r="N41" s="185">
        <v>4.8499999999999996</v>
      </c>
      <c r="O41" s="185">
        <v>5.25</v>
      </c>
    </row>
    <row r="42" spans="2:15">
      <c r="B42" s="108">
        <v>45474</v>
      </c>
      <c r="C42" s="185">
        <v>4.625</v>
      </c>
      <c r="D42" s="185">
        <v>4.5999999999999996</v>
      </c>
      <c r="E42" s="185">
        <v>4.6669999999999998</v>
      </c>
      <c r="F42" s="185">
        <v>4.8499999999999996</v>
      </c>
      <c r="G42" s="185">
        <v>5.25</v>
      </c>
      <c r="J42" s="33">
        <v>45471</v>
      </c>
      <c r="K42" s="185">
        <v>4.5</v>
      </c>
      <c r="L42" s="185">
        <v>4.633</v>
      </c>
      <c r="M42" s="185">
        <v>4.6669999999999998</v>
      </c>
      <c r="N42" s="185">
        <v>4.8499999999999996</v>
      </c>
      <c r="O42" s="185">
        <v>5.25</v>
      </c>
    </row>
    <row r="43" spans="2:15">
      <c r="B43" s="108">
        <v>45471</v>
      </c>
      <c r="C43" s="185">
        <v>4.5</v>
      </c>
      <c r="D43" s="185">
        <v>4.633</v>
      </c>
      <c r="E43" s="185">
        <v>4.6669999999999998</v>
      </c>
      <c r="F43" s="185">
        <v>4.8499999999999996</v>
      </c>
      <c r="G43" s="185">
        <v>5.25</v>
      </c>
      <c r="J43" s="33">
        <v>45470</v>
      </c>
      <c r="K43" s="185">
        <v>3</v>
      </c>
      <c r="L43" s="185">
        <v>4.3</v>
      </c>
      <c r="M43" s="185">
        <v>4.5670000000000002</v>
      </c>
      <c r="N43" s="185">
        <v>4.8250000000000002</v>
      </c>
      <c r="O43" s="185">
        <v>5.1669999999999998</v>
      </c>
    </row>
    <row r="44" spans="2:15">
      <c r="B44" s="108">
        <v>45470</v>
      </c>
      <c r="C44" s="185">
        <v>3</v>
      </c>
      <c r="D44" s="185">
        <v>4.3</v>
      </c>
      <c r="E44" s="185">
        <v>4.5670000000000002</v>
      </c>
      <c r="F44" s="185">
        <v>4.8250000000000002</v>
      </c>
      <c r="G44" s="185">
        <v>5.1669999999999998</v>
      </c>
      <c r="J44" s="33">
        <v>45469</v>
      </c>
      <c r="K44" s="185">
        <v>2.4329999999999998</v>
      </c>
      <c r="L44" s="185">
        <v>3.5329999999999999</v>
      </c>
      <c r="M44" s="185">
        <v>4.367</v>
      </c>
      <c r="N44" s="185">
        <v>4.6669999999999998</v>
      </c>
      <c r="O44" s="185">
        <v>5.0999999999999996</v>
      </c>
    </row>
    <row r="45" spans="2:15">
      <c r="B45" s="108">
        <v>45469</v>
      </c>
      <c r="C45" s="185">
        <v>2.4329999999999998</v>
      </c>
      <c r="D45" s="185">
        <v>3.5329999999999999</v>
      </c>
      <c r="E45" s="185">
        <v>4.367</v>
      </c>
      <c r="F45" s="185">
        <v>4.6669999999999998</v>
      </c>
      <c r="G45" s="185">
        <v>5.0999999999999996</v>
      </c>
      <c r="J45" s="33">
        <v>45468</v>
      </c>
      <c r="K45" s="185">
        <v>3.125</v>
      </c>
      <c r="L45" s="185">
        <v>4</v>
      </c>
      <c r="M45" s="185">
        <v>4.4000000000000004</v>
      </c>
      <c r="N45" s="185">
        <v>4.7670000000000003</v>
      </c>
      <c r="O45" s="185">
        <v>5.1669999999999998</v>
      </c>
    </row>
    <row r="46" spans="2:15">
      <c r="B46" s="108">
        <v>45468</v>
      </c>
      <c r="C46" s="185">
        <v>3.125</v>
      </c>
      <c r="D46" s="185">
        <v>4</v>
      </c>
      <c r="E46" s="185">
        <v>4.4000000000000004</v>
      </c>
      <c r="F46" s="185">
        <v>4.7670000000000003</v>
      </c>
      <c r="G46" s="185">
        <v>5.1669999999999998</v>
      </c>
      <c r="J46" s="33">
        <v>45467</v>
      </c>
      <c r="K46" s="185">
        <v>3.7650000000000001</v>
      </c>
      <c r="L46" s="185">
        <v>3.7330000000000001</v>
      </c>
      <c r="M46" s="185">
        <v>4.367</v>
      </c>
      <c r="N46" s="185">
        <v>4.7</v>
      </c>
      <c r="O46" s="185">
        <v>5.0999999999999996</v>
      </c>
    </row>
    <row r="47" spans="2:15">
      <c r="B47" s="108">
        <v>45467</v>
      </c>
      <c r="C47" s="185">
        <v>3.7650000000000001</v>
      </c>
      <c r="D47" s="185">
        <v>3.7330000000000001</v>
      </c>
      <c r="E47" s="185">
        <v>4.367</v>
      </c>
      <c r="F47" s="185">
        <v>4.7</v>
      </c>
      <c r="G47" s="185">
        <v>5.0999999999999996</v>
      </c>
      <c r="J47" s="33">
        <v>45464</v>
      </c>
      <c r="K47" s="185">
        <v>3.3170000000000002</v>
      </c>
      <c r="L47" s="185">
        <v>3.44</v>
      </c>
      <c r="M47" s="185">
        <v>4.4000000000000004</v>
      </c>
      <c r="N47" s="185">
        <v>4.7670000000000003</v>
      </c>
      <c r="O47" s="185">
        <v>5.1669999999999998</v>
      </c>
    </row>
    <row r="48" spans="2:15">
      <c r="B48" s="108">
        <v>45464</v>
      </c>
      <c r="C48" s="185">
        <v>3.3170000000000002</v>
      </c>
      <c r="D48" s="185">
        <v>3.44</v>
      </c>
      <c r="E48" s="185">
        <v>4.4000000000000004</v>
      </c>
      <c r="F48" s="185">
        <v>4.7670000000000003</v>
      </c>
      <c r="G48" s="185">
        <v>5.1669999999999998</v>
      </c>
      <c r="J48" s="33">
        <v>45463</v>
      </c>
      <c r="K48" s="185">
        <v>3.2749999999999999</v>
      </c>
      <c r="L48" s="185">
        <v>3.5750000000000002</v>
      </c>
      <c r="M48" s="185">
        <v>4.4249999999999998</v>
      </c>
      <c r="N48" s="185">
        <v>4.7670000000000003</v>
      </c>
      <c r="O48" s="185">
        <v>5.1669999999999998</v>
      </c>
    </row>
    <row r="49" spans="2:15">
      <c r="B49" s="108">
        <v>45463</v>
      </c>
      <c r="C49" s="185">
        <v>3.2749999999999999</v>
      </c>
      <c r="D49" s="185">
        <v>3.5750000000000002</v>
      </c>
      <c r="E49" s="185">
        <v>4.4249999999999998</v>
      </c>
      <c r="F49" s="185">
        <v>4.7670000000000003</v>
      </c>
      <c r="G49" s="185">
        <v>5.1669999999999998</v>
      </c>
      <c r="J49" s="33">
        <v>45462</v>
      </c>
      <c r="K49" s="185">
        <v>3.75</v>
      </c>
      <c r="L49" s="185">
        <v>3.96</v>
      </c>
      <c r="M49" s="185">
        <v>4.4400000000000004</v>
      </c>
      <c r="N49" s="185">
        <v>4.8</v>
      </c>
      <c r="O49" s="185">
        <v>5.1669999999999998</v>
      </c>
    </row>
    <row r="50" spans="2:15">
      <c r="B50" s="108">
        <v>45462</v>
      </c>
      <c r="C50" s="185">
        <v>3.75</v>
      </c>
      <c r="D50" s="185">
        <v>3.96</v>
      </c>
      <c r="E50" s="185">
        <v>4.4400000000000004</v>
      </c>
      <c r="F50" s="185">
        <v>4.8</v>
      </c>
      <c r="G50" s="185">
        <v>5.1669999999999998</v>
      </c>
      <c r="J50" s="33">
        <v>45461</v>
      </c>
      <c r="K50" s="185">
        <v>3.9750000000000001</v>
      </c>
      <c r="L50" s="185">
        <v>4.0999999999999996</v>
      </c>
      <c r="M50" s="185">
        <v>4.4329999999999998</v>
      </c>
      <c r="N50" s="185">
        <v>4.75</v>
      </c>
      <c r="O50" s="185">
        <v>5.0999999999999996</v>
      </c>
    </row>
    <row r="51" spans="2:15">
      <c r="B51" s="108">
        <v>45461</v>
      </c>
      <c r="C51" s="185">
        <v>3.9750000000000001</v>
      </c>
      <c r="D51" s="185">
        <v>4.0999999999999996</v>
      </c>
      <c r="E51" s="185">
        <v>4.4329999999999998</v>
      </c>
      <c r="F51" s="185">
        <v>4.75</v>
      </c>
      <c r="G51" s="185">
        <v>5.0999999999999996</v>
      </c>
      <c r="J51" s="33">
        <v>45460</v>
      </c>
      <c r="K51" s="185">
        <v>4.1399999999999997</v>
      </c>
      <c r="L51" s="185">
        <v>4.25</v>
      </c>
      <c r="M51" s="185">
        <v>4.55</v>
      </c>
      <c r="N51" s="185">
        <v>4.9000000000000004</v>
      </c>
      <c r="O51" s="185">
        <v>5.1669999999999998</v>
      </c>
    </row>
    <row r="52" spans="2:15">
      <c r="B52" s="108">
        <v>45460</v>
      </c>
      <c r="C52" s="185">
        <v>4.1399999999999997</v>
      </c>
      <c r="D52" s="185">
        <v>4.25</v>
      </c>
      <c r="E52" s="185">
        <v>4.55</v>
      </c>
      <c r="F52" s="185">
        <v>4.9000000000000004</v>
      </c>
      <c r="G52" s="185">
        <v>5.1669999999999998</v>
      </c>
      <c r="J52" s="33">
        <v>45457</v>
      </c>
      <c r="K52" s="185">
        <v>4.18</v>
      </c>
      <c r="L52" s="185">
        <v>4.34</v>
      </c>
      <c r="M52" s="185">
        <v>4.55</v>
      </c>
      <c r="N52" s="185">
        <v>4.8330000000000002</v>
      </c>
      <c r="O52" s="185">
        <v>5.1669999999999998</v>
      </c>
    </row>
    <row r="53" spans="2:15">
      <c r="B53" s="108">
        <v>45457</v>
      </c>
      <c r="C53" s="185">
        <v>4.18</v>
      </c>
      <c r="D53" s="185">
        <v>4.34</v>
      </c>
      <c r="E53" s="185">
        <v>4.55</v>
      </c>
      <c r="F53" s="185">
        <v>4.8330000000000002</v>
      </c>
      <c r="G53" s="185">
        <v>5.1669999999999998</v>
      </c>
      <c r="J53" s="33">
        <v>45456</v>
      </c>
      <c r="K53" s="185">
        <v>4.25</v>
      </c>
      <c r="L53" s="185">
        <v>4.3499999999999996</v>
      </c>
      <c r="M53" s="185">
        <v>4.55</v>
      </c>
      <c r="N53" s="185">
        <v>4.8330000000000002</v>
      </c>
      <c r="O53" s="185">
        <v>5.1669999999999998</v>
      </c>
    </row>
    <row r="54" spans="2:15">
      <c r="B54" s="108">
        <v>45456</v>
      </c>
      <c r="C54" s="185">
        <v>4.25</v>
      </c>
      <c r="D54" s="185">
        <v>4.3499999999999996</v>
      </c>
      <c r="E54" s="185">
        <v>4.55</v>
      </c>
      <c r="F54" s="185">
        <v>4.8330000000000002</v>
      </c>
      <c r="G54" s="185">
        <v>5.1669999999999998</v>
      </c>
      <c r="J54" s="33">
        <v>45455</v>
      </c>
      <c r="K54" s="185">
        <v>4.32</v>
      </c>
      <c r="L54" s="185">
        <v>4.3499999999999996</v>
      </c>
      <c r="M54" s="185">
        <v>4.5750000000000002</v>
      </c>
      <c r="N54" s="185">
        <v>4.8330000000000002</v>
      </c>
      <c r="O54" s="185">
        <v>5.1669999999999998</v>
      </c>
    </row>
    <row r="55" spans="2:15">
      <c r="B55" s="108">
        <v>45455</v>
      </c>
      <c r="C55" s="185">
        <v>4.32</v>
      </c>
      <c r="D55" s="185">
        <v>4.3499999999999996</v>
      </c>
      <c r="E55" s="185">
        <v>4.5750000000000002</v>
      </c>
      <c r="F55" s="185">
        <v>4.8330000000000002</v>
      </c>
      <c r="G55" s="185">
        <v>5.1669999999999998</v>
      </c>
      <c r="J55" s="33">
        <v>45454</v>
      </c>
      <c r="K55" s="185">
        <v>4.3</v>
      </c>
      <c r="L55" s="185">
        <v>4.3499999999999996</v>
      </c>
      <c r="M55" s="185">
        <v>4.5250000000000004</v>
      </c>
      <c r="N55" s="185">
        <v>4.867</v>
      </c>
      <c r="O55" s="185">
        <v>5.0999999999999996</v>
      </c>
    </row>
    <row r="56" spans="2:15">
      <c r="B56" s="108">
        <v>45454</v>
      </c>
      <c r="C56" s="185">
        <v>4.3</v>
      </c>
      <c r="D56" s="185">
        <v>4.3499999999999996</v>
      </c>
      <c r="E56" s="185">
        <v>4.5250000000000004</v>
      </c>
      <c r="F56" s="185">
        <v>4.867</v>
      </c>
      <c r="G56" s="185">
        <v>5.0999999999999996</v>
      </c>
      <c r="J56" s="33">
        <v>45453</v>
      </c>
      <c r="K56" s="185">
        <v>3.96</v>
      </c>
      <c r="L56" s="185">
        <v>4.0999999999999996</v>
      </c>
      <c r="M56" s="185">
        <v>4.4249999999999998</v>
      </c>
      <c r="N56" s="185">
        <v>4.867</v>
      </c>
      <c r="O56" s="185">
        <v>5.133</v>
      </c>
    </row>
    <row r="57" spans="2:15">
      <c r="B57" s="108">
        <v>45453</v>
      </c>
      <c r="C57" s="185">
        <v>3.96</v>
      </c>
      <c r="D57" s="185">
        <v>4.0999999999999996</v>
      </c>
      <c r="E57" s="185">
        <v>4.4249999999999998</v>
      </c>
      <c r="F57" s="185">
        <v>4.867</v>
      </c>
      <c r="G57" s="185">
        <v>5.133</v>
      </c>
      <c r="J57" s="33">
        <v>45450</v>
      </c>
      <c r="K57" s="185">
        <v>3.85</v>
      </c>
      <c r="L57" s="185">
        <v>4.0999999999999996</v>
      </c>
      <c r="M57" s="185">
        <v>4.3499999999999996</v>
      </c>
      <c r="N57" s="185">
        <v>4.9000000000000004</v>
      </c>
      <c r="O57" s="185">
        <v>5.2</v>
      </c>
    </row>
    <row r="58" spans="2:15">
      <c r="B58" s="108">
        <v>45450</v>
      </c>
      <c r="C58" s="185">
        <v>3.85</v>
      </c>
      <c r="D58" s="185">
        <v>4.0999999999999996</v>
      </c>
      <c r="E58" s="185">
        <v>4.3499999999999996</v>
      </c>
      <c r="F58" s="185">
        <v>4.9000000000000004</v>
      </c>
      <c r="G58" s="185">
        <v>5.2</v>
      </c>
      <c r="J58" s="33">
        <v>45449</v>
      </c>
      <c r="K58" s="185">
        <v>3.8</v>
      </c>
      <c r="L58" s="185">
        <v>4.0330000000000004</v>
      </c>
      <c r="M58" s="185">
        <v>4.3499999999999996</v>
      </c>
      <c r="N58" s="185">
        <v>4.9000000000000004</v>
      </c>
      <c r="O58" s="185">
        <v>5.2</v>
      </c>
    </row>
    <row r="59" spans="2:15">
      <c r="B59" s="108">
        <v>45449</v>
      </c>
      <c r="C59" s="185">
        <v>3.8</v>
      </c>
      <c r="D59" s="185">
        <v>4.0330000000000004</v>
      </c>
      <c r="E59" s="185">
        <v>4.3499999999999996</v>
      </c>
      <c r="F59" s="185">
        <v>4.9000000000000004</v>
      </c>
      <c r="G59" s="185">
        <v>5.2</v>
      </c>
      <c r="J59" s="33">
        <v>45448</v>
      </c>
      <c r="K59" s="185">
        <v>3.7330000000000001</v>
      </c>
      <c r="L59" s="185">
        <v>4.0670000000000002</v>
      </c>
      <c r="M59" s="185">
        <v>4.4669999999999996</v>
      </c>
      <c r="N59" s="185">
        <v>4.95</v>
      </c>
      <c r="O59" s="185">
        <v>5.25</v>
      </c>
    </row>
    <row r="60" spans="2:15">
      <c r="B60" s="108">
        <v>45448</v>
      </c>
      <c r="C60" s="185">
        <v>3.7330000000000001</v>
      </c>
      <c r="D60" s="185">
        <v>4.0670000000000002</v>
      </c>
      <c r="E60" s="185">
        <v>4.4669999999999996</v>
      </c>
      <c r="F60" s="185">
        <v>4.95</v>
      </c>
      <c r="G60" s="185">
        <v>5.25</v>
      </c>
      <c r="J60" s="33">
        <v>45447</v>
      </c>
      <c r="K60" s="185">
        <v>3.8</v>
      </c>
      <c r="L60" s="185">
        <v>4.0670000000000002</v>
      </c>
      <c r="M60" s="185">
        <v>4.5</v>
      </c>
      <c r="N60" s="185">
        <v>4.95</v>
      </c>
      <c r="O60" s="185">
        <v>5.25</v>
      </c>
    </row>
    <row r="61" spans="2:15">
      <c r="B61" s="108">
        <v>45447</v>
      </c>
      <c r="C61" s="185">
        <v>3.8</v>
      </c>
      <c r="D61" s="185">
        <v>4.0670000000000002</v>
      </c>
      <c r="E61" s="185">
        <v>4.5</v>
      </c>
      <c r="F61" s="185">
        <v>4.95</v>
      </c>
      <c r="G61" s="185">
        <v>5.25</v>
      </c>
      <c r="J61" s="33">
        <v>45446</v>
      </c>
      <c r="K61" s="185">
        <v>3.7330000000000001</v>
      </c>
      <c r="L61" s="185">
        <v>4.0330000000000004</v>
      </c>
      <c r="M61" s="185">
        <v>4.5</v>
      </c>
      <c r="N61" s="185">
        <v>4.95</v>
      </c>
      <c r="O61" s="185">
        <v>5.25</v>
      </c>
    </row>
    <row r="62" spans="2:15">
      <c r="B62" s="108">
        <v>45446</v>
      </c>
      <c r="C62" s="185">
        <v>3.7330000000000001</v>
      </c>
      <c r="D62" s="185">
        <v>4.0330000000000004</v>
      </c>
      <c r="E62" s="185">
        <v>4.5</v>
      </c>
      <c r="F62" s="185">
        <v>4.95</v>
      </c>
      <c r="G62" s="185">
        <v>5.25</v>
      </c>
      <c r="J62" s="33">
        <v>45443</v>
      </c>
      <c r="K62" s="185">
        <v>2.5499999999999998</v>
      </c>
      <c r="L62" s="185">
        <v>3.2749999999999999</v>
      </c>
      <c r="M62" s="185">
        <v>4.5250000000000004</v>
      </c>
      <c r="N62" s="185">
        <v>5</v>
      </c>
      <c r="O62" s="185">
        <v>5.1669999999999998</v>
      </c>
    </row>
    <row r="63" spans="2:15">
      <c r="B63" s="108">
        <v>45443</v>
      </c>
      <c r="C63" s="185">
        <v>2.5499999999999998</v>
      </c>
      <c r="D63" s="185">
        <v>3.2749999999999999</v>
      </c>
      <c r="E63" s="185">
        <v>4.5250000000000004</v>
      </c>
      <c r="F63" s="185">
        <v>5</v>
      </c>
      <c r="G63" s="185">
        <v>5.1669999999999998</v>
      </c>
      <c r="J63" s="33">
        <v>45442</v>
      </c>
      <c r="K63" s="185">
        <v>3.2</v>
      </c>
      <c r="L63" s="185">
        <v>3.62</v>
      </c>
      <c r="M63" s="185">
        <v>4.5750000000000002</v>
      </c>
      <c r="N63" s="185">
        <v>4.875</v>
      </c>
      <c r="O63" s="185">
        <v>5.1669999999999998</v>
      </c>
    </row>
    <row r="64" spans="2:15">
      <c r="B64" s="108">
        <v>45442</v>
      </c>
      <c r="C64" s="185">
        <v>3.2</v>
      </c>
      <c r="D64" s="185">
        <v>3.62</v>
      </c>
      <c r="E64" s="185">
        <v>4.5750000000000002</v>
      </c>
      <c r="F64" s="185">
        <v>4.875</v>
      </c>
      <c r="G64" s="185">
        <v>5.1669999999999998</v>
      </c>
      <c r="J64" s="33">
        <v>45441</v>
      </c>
      <c r="K64" s="185">
        <v>3.75</v>
      </c>
      <c r="L64" s="185">
        <v>4.0999999999999996</v>
      </c>
      <c r="M64" s="185">
        <v>4.75</v>
      </c>
      <c r="N64" s="185">
        <v>5.1669999999999998</v>
      </c>
      <c r="O64" s="185">
        <v>5.1669999999999998</v>
      </c>
    </row>
    <row r="65" spans="2:15">
      <c r="B65" s="108">
        <v>45441</v>
      </c>
      <c r="C65" s="185">
        <v>3.75</v>
      </c>
      <c r="D65" s="185">
        <v>4.0999999999999996</v>
      </c>
      <c r="E65" s="185">
        <v>4.75</v>
      </c>
      <c r="F65" s="185">
        <v>5.1669999999999998</v>
      </c>
      <c r="G65" s="185">
        <v>5.1669999999999998</v>
      </c>
      <c r="J65" s="33">
        <v>45440</v>
      </c>
      <c r="K65" s="185">
        <v>4.5250000000000004</v>
      </c>
      <c r="L65" s="185">
        <v>4.7249999999999996</v>
      </c>
      <c r="M65" s="185">
        <v>5</v>
      </c>
      <c r="N65" s="185">
        <v>5.1669999999999998</v>
      </c>
      <c r="O65" s="185">
        <v>5.1669999999999998</v>
      </c>
    </row>
    <row r="66" spans="2:15">
      <c r="B66" s="108">
        <v>45440</v>
      </c>
      <c r="C66" s="185">
        <v>4.5250000000000004</v>
      </c>
      <c r="D66" s="185">
        <v>4.7249999999999996</v>
      </c>
      <c r="E66" s="185">
        <v>5</v>
      </c>
      <c r="F66" s="185">
        <v>5.1669999999999998</v>
      </c>
      <c r="G66" s="185">
        <v>5.1669999999999998</v>
      </c>
      <c r="J66" s="33">
        <v>45439</v>
      </c>
      <c r="K66" s="185">
        <v>4.8499999999999996</v>
      </c>
      <c r="L66" s="185">
        <v>4.9749999999999996</v>
      </c>
      <c r="M66" s="185">
        <v>5.125</v>
      </c>
      <c r="N66" s="185">
        <v>5.1669999999999998</v>
      </c>
      <c r="O66" s="185">
        <v>5.1669999999999998</v>
      </c>
    </row>
    <row r="67" spans="2:15">
      <c r="B67" s="108">
        <v>45439</v>
      </c>
      <c r="C67" s="185">
        <v>4.8499999999999996</v>
      </c>
      <c r="D67" s="185">
        <v>4.9749999999999996</v>
      </c>
      <c r="E67" s="185">
        <v>5.125</v>
      </c>
      <c r="F67" s="185">
        <v>5.1669999999999998</v>
      </c>
      <c r="G67" s="185">
        <v>5.1669999999999998</v>
      </c>
      <c r="J67" s="33">
        <v>45436</v>
      </c>
      <c r="K67" s="185">
        <v>4.8</v>
      </c>
      <c r="L67" s="185">
        <v>4.95</v>
      </c>
      <c r="M67" s="185">
        <v>5.15</v>
      </c>
      <c r="N67" s="185">
        <v>5.1669999999999998</v>
      </c>
      <c r="O67" s="185">
        <v>5.0999999999999996</v>
      </c>
    </row>
    <row r="68" spans="2:15">
      <c r="B68" s="108">
        <v>45436</v>
      </c>
      <c r="C68" s="185">
        <v>4.8</v>
      </c>
      <c r="D68" s="185">
        <v>4.95</v>
      </c>
      <c r="E68" s="185">
        <v>5.15</v>
      </c>
      <c r="F68" s="185">
        <v>5.1669999999999998</v>
      </c>
      <c r="G68" s="185">
        <v>5.0999999999999996</v>
      </c>
      <c r="J68" s="33">
        <v>45435</v>
      </c>
      <c r="K68" s="185">
        <v>4.92</v>
      </c>
      <c r="L68" s="185">
        <v>5</v>
      </c>
      <c r="M68" s="185">
        <v>5.15</v>
      </c>
      <c r="N68" s="185">
        <v>5.2</v>
      </c>
      <c r="O68" s="185">
        <v>5.133</v>
      </c>
    </row>
    <row r="69" spans="2:15">
      <c r="B69" s="108">
        <v>45435</v>
      </c>
      <c r="C69" s="185">
        <v>4.92</v>
      </c>
      <c r="D69" s="185">
        <v>5</v>
      </c>
      <c r="E69" s="185">
        <v>5.15</v>
      </c>
      <c r="F69" s="185">
        <v>5.2</v>
      </c>
      <c r="G69" s="185">
        <v>5.133</v>
      </c>
      <c r="J69" s="33">
        <v>45434</v>
      </c>
      <c r="K69" s="185">
        <v>4.38</v>
      </c>
      <c r="L69" s="185">
        <v>4.45</v>
      </c>
      <c r="M69" s="185">
        <v>4.5999999999999996</v>
      </c>
      <c r="N69" s="185">
        <v>4.8</v>
      </c>
      <c r="O69" s="185">
        <v>5.0670000000000002</v>
      </c>
    </row>
    <row r="70" spans="2:15">
      <c r="B70" s="108">
        <v>45434</v>
      </c>
      <c r="C70" s="185">
        <v>4.38</v>
      </c>
      <c r="D70" s="185">
        <v>4.45</v>
      </c>
      <c r="E70" s="185">
        <v>4.5999999999999996</v>
      </c>
      <c r="F70" s="185">
        <v>4.8</v>
      </c>
      <c r="G70" s="185">
        <v>5.0670000000000002</v>
      </c>
      <c r="J70" s="33">
        <v>45433</v>
      </c>
      <c r="K70" s="185">
        <v>3.85</v>
      </c>
      <c r="L70" s="185">
        <v>4.0330000000000004</v>
      </c>
      <c r="M70" s="185">
        <v>4.3330000000000002</v>
      </c>
      <c r="N70" s="185">
        <v>4.5</v>
      </c>
      <c r="O70" s="185">
        <v>5.2</v>
      </c>
    </row>
    <row r="71" spans="2:15">
      <c r="B71" s="108">
        <v>45433</v>
      </c>
      <c r="C71" s="185">
        <v>3.85</v>
      </c>
      <c r="D71" s="185">
        <v>4.0330000000000004</v>
      </c>
      <c r="E71" s="185">
        <v>4.3330000000000002</v>
      </c>
      <c r="F71" s="185">
        <v>4.5</v>
      </c>
      <c r="G71" s="185">
        <v>5.2</v>
      </c>
      <c r="J71" s="33">
        <v>45432</v>
      </c>
      <c r="K71" s="185">
        <v>3.85</v>
      </c>
      <c r="L71" s="185">
        <v>4.0330000000000004</v>
      </c>
      <c r="M71" s="185">
        <v>4.3</v>
      </c>
      <c r="N71" s="185">
        <v>4.5670000000000002</v>
      </c>
      <c r="O71" s="185">
        <v>5.0330000000000004</v>
      </c>
    </row>
    <row r="72" spans="2:15">
      <c r="B72" s="108">
        <v>45432</v>
      </c>
      <c r="C72" s="185">
        <v>3.85</v>
      </c>
      <c r="D72" s="185">
        <v>4.0330000000000004</v>
      </c>
      <c r="E72" s="185">
        <v>4.3</v>
      </c>
      <c r="F72" s="185">
        <v>4.5670000000000002</v>
      </c>
      <c r="G72" s="185">
        <v>5.0330000000000004</v>
      </c>
      <c r="J72" s="33">
        <v>45429</v>
      </c>
      <c r="K72" s="185">
        <v>3.7</v>
      </c>
      <c r="L72" s="185">
        <v>3.9750000000000001</v>
      </c>
      <c r="M72" s="185">
        <v>4.3250000000000002</v>
      </c>
      <c r="N72" s="185">
        <v>4.5999999999999996</v>
      </c>
      <c r="O72" s="185">
        <v>5.2</v>
      </c>
    </row>
    <row r="73" spans="2:15">
      <c r="B73" s="108">
        <v>45429</v>
      </c>
      <c r="C73" s="185">
        <v>3.7</v>
      </c>
      <c r="D73" s="185">
        <v>3.9750000000000001</v>
      </c>
      <c r="E73" s="185">
        <v>4.3250000000000002</v>
      </c>
      <c r="F73" s="185">
        <v>4.5999999999999996</v>
      </c>
      <c r="G73" s="185">
        <v>5.2</v>
      </c>
      <c r="J73" s="33">
        <v>45428</v>
      </c>
      <c r="K73" s="185">
        <v>3.7829999999999999</v>
      </c>
      <c r="L73" s="185">
        <v>4</v>
      </c>
      <c r="M73" s="185">
        <v>4.375</v>
      </c>
      <c r="N73" s="185">
        <v>4.5670000000000002</v>
      </c>
      <c r="O73" s="185">
        <v>5.0330000000000004</v>
      </c>
    </row>
    <row r="74" spans="2:15">
      <c r="B74" s="108">
        <v>45428</v>
      </c>
      <c r="C74" s="185">
        <v>3.7829999999999999</v>
      </c>
      <c r="D74" s="185">
        <v>4</v>
      </c>
      <c r="E74" s="185">
        <v>4.375</v>
      </c>
      <c r="F74" s="185">
        <v>4.5670000000000002</v>
      </c>
      <c r="G74" s="185">
        <v>5.0330000000000004</v>
      </c>
      <c r="J74" s="33">
        <v>45427</v>
      </c>
      <c r="K74" s="185">
        <v>4.0999999999999996</v>
      </c>
      <c r="L74" s="185">
        <v>4.3330000000000002</v>
      </c>
      <c r="M74" s="185">
        <v>4.55</v>
      </c>
      <c r="N74" s="185">
        <v>4.7</v>
      </c>
      <c r="O74" s="185">
        <v>4.75</v>
      </c>
    </row>
    <row r="75" spans="2:15">
      <c r="B75" s="108">
        <v>45427</v>
      </c>
      <c r="C75" s="185">
        <v>4.0999999999999996</v>
      </c>
      <c r="D75" s="185">
        <v>4.3330000000000002</v>
      </c>
      <c r="E75" s="185">
        <v>4.55</v>
      </c>
      <c r="F75" s="185">
        <v>4.7</v>
      </c>
      <c r="G75" s="185">
        <v>4.75</v>
      </c>
      <c r="J75" s="33">
        <v>45426</v>
      </c>
      <c r="K75" s="185">
        <v>3.98</v>
      </c>
      <c r="L75" s="185">
        <v>4.25</v>
      </c>
      <c r="M75" s="185">
        <v>4.42</v>
      </c>
      <c r="N75" s="185">
        <v>4.5620000000000003</v>
      </c>
      <c r="O75" s="185">
        <v>4.95</v>
      </c>
    </row>
    <row r="76" spans="2:15">
      <c r="B76" s="108">
        <v>45426</v>
      </c>
      <c r="C76" s="185">
        <v>3.98</v>
      </c>
      <c r="D76" s="185">
        <v>4.25</v>
      </c>
      <c r="E76" s="185">
        <v>4.42</v>
      </c>
      <c r="F76" s="185">
        <v>4.5620000000000003</v>
      </c>
      <c r="G76" s="185">
        <v>4.95</v>
      </c>
      <c r="J76" s="33">
        <v>45425</v>
      </c>
      <c r="K76" s="185">
        <v>4.04</v>
      </c>
      <c r="L76" s="185">
        <v>4.3170000000000002</v>
      </c>
      <c r="M76" s="185">
        <v>4.5</v>
      </c>
      <c r="N76" s="185">
        <v>4.625</v>
      </c>
      <c r="O76" s="185">
        <v>4.9749999999999996</v>
      </c>
    </row>
    <row r="77" spans="2:15">
      <c r="B77" s="108">
        <v>45425</v>
      </c>
      <c r="C77" s="185">
        <v>4.04</v>
      </c>
      <c r="D77" s="185">
        <v>4.3170000000000002</v>
      </c>
      <c r="E77" s="185">
        <v>4.5</v>
      </c>
      <c r="F77" s="185">
        <v>4.625</v>
      </c>
      <c r="G77" s="185">
        <v>4.9749999999999996</v>
      </c>
      <c r="J77" s="33">
        <v>45422</v>
      </c>
      <c r="K77" s="185">
        <v>4</v>
      </c>
      <c r="L77" s="185">
        <v>4.18</v>
      </c>
      <c r="M77" s="185">
        <v>4.42</v>
      </c>
      <c r="N77" s="185">
        <v>4.5620000000000003</v>
      </c>
      <c r="O77" s="185">
        <v>4.95</v>
      </c>
    </row>
    <row r="78" spans="2:15">
      <c r="B78" s="108">
        <v>45422</v>
      </c>
      <c r="C78" s="185">
        <v>4</v>
      </c>
      <c r="D78" s="185">
        <v>4.18</v>
      </c>
      <c r="E78" s="185">
        <v>4.42</v>
      </c>
      <c r="F78" s="185">
        <v>4.5620000000000003</v>
      </c>
      <c r="G78" s="185">
        <v>4.95</v>
      </c>
      <c r="J78" s="33">
        <v>45421</v>
      </c>
      <c r="K78" s="185">
        <v>4</v>
      </c>
      <c r="L78" s="185">
        <v>4.367</v>
      </c>
      <c r="M78" s="185">
        <v>4.55</v>
      </c>
      <c r="N78" s="185">
        <v>4.7</v>
      </c>
      <c r="O78" s="185">
        <v>4.75</v>
      </c>
    </row>
    <row r="79" spans="2:15">
      <c r="B79" s="108">
        <v>45421</v>
      </c>
      <c r="C79" s="185">
        <v>4</v>
      </c>
      <c r="D79" s="185">
        <v>4.367</v>
      </c>
      <c r="E79" s="185">
        <v>4.55</v>
      </c>
      <c r="F79" s="185">
        <v>4.7</v>
      </c>
      <c r="G79" s="185">
        <v>4.75</v>
      </c>
      <c r="J79" s="33">
        <v>45420</v>
      </c>
      <c r="K79" s="185">
        <v>4.0750000000000002</v>
      </c>
      <c r="L79" s="185">
        <v>4.3250000000000002</v>
      </c>
      <c r="M79" s="185">
        <v>4.5999999999999996</v>
      </c>
      <c r="N79" s="185">
        <v>4.8</v>
      </c>
      <c r="O79" s="185">
        <v>4.7670000000000003</v>
      </c>
    </row>
    <row r="80" spans="2:15">
      <c r="B80" s="108">
        <v>45420</v>
      </c>
      <c r="C80" s="185">
        <v>4.0750000000000002</v>
      </c>
      <c r="D80" s="185">
        <v>4.3250000000000002</v>
      </c>
      <c r="E80" s="185">
        <v>4.5999999999999996</v>
      </c>
      <c r="F80" s="185">
        <v>4.8</v>
      </c>
      <c r="G80" s="185">
        <v>4.7670000000000003</v>
      </c>
      <c r="J80" s="33">
        <v>45419</v>
      </c>
      <c r="K80" s="185">
        <v>4.0330000000000004</v>
      </c>
      <c r="L80" s="185">
        <v>4.2670000000000003</v>
      </c>
      <c r="M80" s="185">
        <v>4.5</v>
      </c>
      <c r="N80" s="185">
        <v>4.75</v>
      </c>
      <c r="O80" s="185">
        <v>4.75</v>
      </c>
    </row>
    <row r="81" spans="2:15">
      <c r="B81" s="108">
        <v>45419</v>
      </c>
      <c r="C81" s="185">
        <v>4.0330000000000004</v>
      </c>
      <c r="D81" s="185">
        <v>4.2670000000000003</v>
      </c>
      <c r="E81" s="185">
        <v>4.5</v>
      </c>
      <c r="F81" s="185">
        <v>4.75</v>
      </c>
      <c r="G81" s="185">
        <v>4.75</v>
      </c>
      <c r="J81" s="33">
        <v>45418</v>
      </c>
      <c r="K81" s="185">
        <v>4.25</v>
      </c>
      <c r="L81" s="185">
        <v>4.3330000000000002</v>
      </c>
      <c r="M81" s="185">
        <v>4.5</v>
      </c>
      <c r="N81" s="185">
        <v>4.75</v>
      </c>
      <c r="O81" s="185">
        <v>4.75</v>
      </c>
    </row>
    <row r="82" spans="2:15">
      <c r="B82" s="108">
        <v>45418</v>
      </c>
      <c r="C82" s="185">
        <v>4.25</v>
      </c>
      <c r="D82" s="185">
        <v>4.3330000000000002</v>
      </c>
      <c r="E82" s="185">
        <v>4.5</v>
      </c>
      <c r="F82" s="185">
        <v>4.75</v>
      </c>
      <c r="G82" s="185">
        <v>4.75</v>
      </c>
      <c r="J82" s="33">
        <v>45415</v>
      </c>
      <c r="K82" s="185">
        <v>4.2329999999999997</v>
      </c>
      <c r="L82" s="185">
        <v>4.5</v>
      </c>
      <c r="M82" s="185">
        <v>4.5999999999999996</v>
      </c>
      <c r="N82" s="185">
        <v>4.75</v>
      </c>
      <c r="O82" s="185">
        <v>4.75</v>
      </c>
    </row>
    <row r="83" spans="2:15">
      <c r="B83" s="108">
        <v>45415</v>
      </c>
      <c r="C83" s="185">
        <v>4.2329999999999997</v>
      </c>
      <c r="D83" s="185">
        <v>4.5</v>
      </c>
      <c r="E83" s="185">
        <v>4.5999999999999996</v>
      </c>
      <c r="F83" s="185">
        <v>4.75</v>
      </c>
      <c r="G83" s="185">
        <v>4.75</v>
      </c>
      <c r="J83" s="33">
        <v>45414</v>
      </c>
      <c r="K83" s="185">
        <v>4.3250000000000002</v>
      </c>
      <c r="L83" s="185">
        <v>4.4669999999999996</v>
      </c>
      <c r="M83" s="185">
        <v>4.5330000000000004</v>
      </c>
      <c r="N83" s="185">
        <v>4.75</v>
      </c>
      <c r="O83" s="185">
        <v>4.75</v>
      </c>
    </row>
    <row r="84" spans="2:15">
      <c r="B84" s="108">
        <v>45414</v>
      </c>
      <c r="C84" s="185">
        <v>4.3250000000000002</v>
      </c>
      <c r="D84" s="185">
        <v>4.4669999999999996</v>
      </c>
      <c r="E84" s="185">
        <v>4.5330000000000004</v>
      </c>
      <c r="F84" s="185">
        <v>4.75</v>
      </c>
      <c r="G84" s="185">
        <v>4.75</v>
      </c>
      <c r="J84" s="33">
        <v>45408</v>
      </c>
      <c r="K84" s="185">
        <v>4.4000000000000004</v>
      </c>
      <c r="L84" s="185">
        <v>4.5999999999999996</v>
      </c>
      <c r="M84" s="185">
        <v>4.633</v>
      </c>
      <c r="N84" s="185">
        <v>4.5</v>
      </c>
      <c r="O84" s="185">
        <v>4.7</v>
      </c>
    </row>
    <row r="85" spans="2:15">
      <c r="B85" s="108">
        <v>45408</v>
      </c>
      <c r="C85" s="185">
        <v>4.4000000000000004</v>
      </c>
      <c r="D85" s="185">
        <v>4.5999999999999996</v>
      </c>
      <c r="E85" s="185">
        <v>4.633</v>
      </c>
      <c r="F85" s="185">
        <v>4.5</v>
      </c>
      <c r="G85" s="185">
        <v>4.7</v>
      </c>
      <c r="J85" s="33">
        <v>45407</v>
      </c>
      <c r="K85" s="185">
        <v>4.08</v>
      </c>
      <c r="L85" s="185">
        <v>4.1399999999999997</v>
      </c>
      <c r="M85" s="185">
        <v>4.375</v>
      </c>
      <c r="N85" s="185">
        <v>4.5</v>
      </c>
      <c r="O85" s="185">
        <v>5</v>
      </c>
    </row>
    <row r="86" spans="2:15">
      <c r="B86" s="108">
        <v>45407</v>
      </c>
      <c r="C86" s="185">
        <v>4.08</v>
      </c>
      <c r="D86" s="185">
        <v>4.1399999999999997</v>
      </c>
      <c r="E86" s="185">
        <v>4.375</v>
      </c>
      <c r="F86" s="185">
        <v>4.5</v>
      </c>
      <c r="G86" s="185">
        <v>5</v>
      </c>
      <c r="J86" s="33">
        <v>45406</v>
      </c>
      <c r="K86" s="185">
        <v>4.0199999999999996</v>
      </c>
      <c r="L86" s="185">
        <v>4.32</v>
      </c>
      <c r="M86" s="185">
        <v>4.5330000000000004</v>
      </c>
      <c r="N86" s="185">
        <v>4.5750000000000002</v>
      </c>
      <c r="O86" s="185">
        <v>4.9249999999999998</v>
      </c>
    </row>
    <row r="87" spans="2:15">
      <c r="B87" s="108">
        <v>45406</v>
      </c>
      <c r="C87" s="185">
        <v>4.0199999999999996</v>
      </c>
      <c r="D87" s="185">
        <v>4.32</v>
      </c>
      <c r="E87" s="185">
        <v>4.5330000000000004</v>
      </c>
      <c r="F87" s="185">
        <v>4.5750000000000002</v>
      </c>
      <c r="G87" s="185">
        <v>4.9249999999999998</v>
      </c>
      <c r="J87" s="33">
        <v>45405</v>
      </c>
      <c r="K87" s="185">
        <v>3.94</v>
      </c>
      <c r="L87" s="185">
        <v>4.0999999999999996</v>
      </c>
      <c r="M87" s="185">
        <v>4.2</v>
      </c>
      <c r="N87" s="185">
        <v>4.3330000000000002</v>
      </c>
      <c r="O87" s="185">
        <v>4.5999999999999996</v>
      </c>
    </row>
    <row r="88" spans="2:15">
      <c r="B88" s="108">
        <v>45405</v>
      </c>
      <c r="C88" s="185">
        <v>3.94</v>
      </c>
      <c r="D88" s="185">
        <v>4.0999999999999996</v>
      </c>
      <c r="E88" s="185">
        <v>4.2</v>
      </c>
      <c r="F88" s="185">
        <v>4.3330000000000002</v>
      </c>
      <c r="G88" s="185">
        <v>4.5999999999999996</v>
      </c>
      <c r="J88" s="33">
        <v>45404</v>
      </c>
      <c r="K88" s="185">
        <v>3.7</v>
      </c>
      <c r="L88" s="185">
        <v>3.9</v>
      </c>
      <c r="M88" s="185">
        <v>4.2329999999999997</v>
      </c>
      <c r="N88" s="185">
        <v>4.55</v>
      </c>
      <c r="O88" s="185">
        <v>4.5999999999999996</v>
      </c>
    </row>
    <row r="89" spans="2:15">
      <c r="B89" s="108">
        <v>45404</v>
      </c>
      <c r="C89" s="185">
        <v>3.7</v>
      </c>
      <c r="D89" s="185">
        <v>3.9</v>
      </c>
      <c r="E89" s="185">
        <v>4.2329999999999997</v>
      </c>
      <c r="F89" s="185">
        <v>4.55</v>
      </c>
      <c r="G89" s="185">
        <v>4.5999999999999996</v>
      </c>
      <c r="J89" s="33">
        <v>45401</v>
      </c>
      <c r="K89" s="185">
        <v>4</v>
      </c>
      <c r="L89" s="185">
        <v>3.9670000000000001</v>
      </c>
      <c r="M89" s="185">
        <v>4.4000000000000004</v>
      </c>
      <c r="N89" s="185">
        <v>4.55</v>
      </c>
      <c r="O89" s="185">
        <v>4.5999999999999996</v>
      </c>
    </row>
    <row r="90" spans="2:15">
      <c r="B90" s="108">
        <v>45401</v>
      </c>
      <c r="C90" s="185">
        <v>4</v>
      </c>
      <c r="D90" s="185">
        <v>3.9670000000000001</v>
      </c>
      <c r="E90" s="185">
        <v>4.4000000000000004</v>
      </c>
      <c r="F90" s="185">
        <v>4.55</v>
      </c>
      <c r="G90" s="185">
        <v>4.5999999999999996</v>
      </c>
      <c r="J90" s="33">
        <v>45399</v>
      </c>
      <c r="K90" s="185">
        <v>4.9119999999999999</v>
      </c>
      <c r="L90" s="185">
        <v>4.9630000000000001</v>
      </c>
      <c r="M90" s="185">
        <v>4.875</v>
      </c>
      <c r="N90" s="185">
        <v>4.6500000000000004</v>
      </c>
      <c r="O90" s="185">
        <v>4.55</v>
      </c>
    </row>
    <row r="91" spans="2:15">
      <c r="B91" s="108">
        <v>45399</v>
      </c>
      <c r="C91" s="185">
        <v>4.9119999999999999</v>
      </c>
      <c r="D91" s="185">
        <v>4.9630000000000001</v>
      </c>
      <c r="E91" s="185">
        <v>4.875</v>
      </c>
      <c r="F91" s="185">
        <v>4.6500000000000004</v>
      </c>
      <c r="G91" s="185">
        <v>4.55</v>
      </c>
      <c r="J91" s="33">
        <v>45398</v>
      </c>
      <c r="K91" s="185">
        <v>4.8</v>
      </c>
      <c r="L91" s="185">
        <v>4.75</v>
      </c>
      <c r="M91" s="185">
        <v>4.6500000000000004</v>
      </c>
      <c r="N91" s="185">
        <v>4.6500000000000004</v>
      </c>
      <c r="O91" s="185">
        <v>4.55</v>
      </c>
    </row>
    <row r="92" spans="2:15">
      <c r="B92" s="108">
        <v>45398</v>
      </c>
      <c r="C92" s="185">
        <v>4.8</v>
      </c>
      <c r="D92" s="185">
        <v>4.75</v>
      </c>
      <c r="E92" s="185">
        <v>4.6500000000000004</v>
      </c>
      <c r="F92" s="185">
        <v>4.6500000000000004</v>
      </c>
      <c r="G92" s="185">
        <v>4.55</v>
      </c>
      <c r="J92" s="33">
        <v>45397</v>
      </c>
      <c r="K92" s="185">
        <v>4.2670000000000003</v>
      </c>
      <c r="L92" s="185">
        <v>4.4000000000000004</v>
      </c>
      <c r="M92" s="185">
        <v>4.4000000000000004</v>
      </c>
      <c r="N92" s="185">
        <v>4.4000000000000004</v>
      </c>
      <c r="O92" s="185">
        <v>4.4000000000000004</v>
      </c>
    </row>
    <row r="93" spans="2:15">
      <c r="B93" s="108">
        <v>45397</v>
      </c>
      <c r="C93" s="185">
        <v>4.2670000000000003</v>
      </c>
      <c r="D93" s="185">
        <v>4.4000000000000004</v>
      </c>
      <c r="E93" s="185">
        <v>4.4000000000000004</v>
      </c>
      <c r="F93" s="185">
        <v>4.4000000000000004</v>
      </c>
      <c r="G93" s="185">
        <v>4.4000000000000004</v>
      </c>
      <c r="J93" s="33">
        <v>45394</v>
      </c>
      <c r="K93" s="185">
        <v>4.0670000000000002</v>
      </c>
      <c r="L93" s="185">
        <v>4.133</v>
      </c>
      <c r="M93" s="185">
        <v>4.25</v>
      </c>
      <c r="N93" s="185">
        <v>4.0999999999999996</v>
      </c>
      <c r="O93" s="185">
        <v>4.4000000000000004</v>
      </c>
    </row>
    <row r="94" spans="2:15">
      <c r="B94" s="108">
        <v>45394</v>
      </c>
      <c r="C94" s="185">
        <v>4.0670000000000002</v>
      </c>
      <c r="D94" s="185">
        <v>4.133</v>
      </c>
      <c r="E94" s="185">
        <v>4.25</v>
      </c>
      <c r="F94" s="185">
        <v>4.0999999999999996</v>
      </c>
      <c r="G94" s="185">
        <v>4.4000000000000004</v>
      </c>
      <c r="J94" s="33">
        <v>45393</v>
      </c>
      <c r="K94" s="185">
        <v>3.55</v>
      </c>
      <c r="L94" s="185">
        <v>3.5249999999999999</v>
      </c>
      <c r="M94" s="185">
        <v>3.48</v>
      </c>
      <c r="N94" s="185">
        <v>3.2</v>
      </c>
      <c r="O94" s="185">
        <v>4.0999999999999996</v>
      </c>
    </row>
    <row r="95" spans="2:15">
      <c r="B95" s="108">
        <v>45393</v>
      </c>
      <c r="C95" s="185">
        <v>3.55</v>
      </c>
      <c r="D95" s="185">
        <v>3.5249999999999999</v>
      </c>
      <c r="E95" s="185">
        <v>3.48</v>
      </c>
      <c r="F95" s="185">
        <v>3.2</v>
      </c>
      <c r="G95" s="185">
        <v>4.0999999999999996</v>
      </c>
      <c r="J95" s="33">
        <v>45392</v>
      </c>
      <c r="K95" s="185">
        <v>3.5750000000000002</v>
      </c>
      <c r="L95" s="185">
        <v>3.7</v>
      </c>
      <c r="M95" s="185">
        <v>3.46</v>
      </c>
      <c r="N95" s="185">
        <v>3.8</v>
      </c>
      <c r="O95" s="185">
        <v>4</v>
      </c>
    </row>
    <row r="96" spans="2:15">
      <c r="B96" s="108">
        <v>45392</v>
      </c>
      <c r="C96" s="185">
        <v>3.5750000000000002</v>
      </c>
      <c r="D96" s="185">
        <v>3.7</v>
      </c>
      <c r="E96" s="185">
        <v>3.46</v>
      </c>
      <c r="F96" s="185">
        <v>3.8</v>
      </c>
      <c r="G96" s="185">
        <v>4</v>
      </c>
      <c r="J96" s="33">
        <v>45391</v>
      </c>
      <c r="K96" s="185">
        <v>3.4</v>
      </c>
      <c r="L96" s="185">
        <v>3.4750000000000001</v>
      </c>
      <c r="M96" s="185">
        <v>3.5329999999999999</v>
      </c>
      <c r="N96" s="185">
        <v>3.8</v>
      </c>
      <c r="O96" s="185">
        <v>4</v>
      </c>
    </row>
    <row r="97" spans="2:15">
      <c r="B97" s="108">
        <v>45391</v>
      </c>
      <c r="C97" s="185">
        <v>3.4</v>
      </c>
      <c r="D97" s="185">
        <v>3.4750000000000001</v>
      </c>
      <c r="E97" s="185">
        <v>3.5329999999999999</v>
      </c>
      <c r="F97" s="185">
        <v>3.8</v>
      </c>
      <c r="G97" s="185">
        <v>4</v>
      </c>
      <c r="J97" s="33">
        <v>45390</v>
      </c>
      <c r="K97" s="185">
        <v>2.5249999999999999</v>
      </c>
      <c r="L97" s="185">
        <v>2.625</v>
      </c>
      <c r="M97" s="185">
        <v>3.44</v>
      </c>
      <c r="N97" s="185">
        <v>3.8</v>
      </c>
      <c r="O97" s="185">
        <v>3.95</v>
      </c>
    </row>
    <row r="98" spans="2:15">
      <c r="B98" s="108">
        <v>45390</v>
      </c>
      <c r="C98" s="185">
        <v>2.5249999999999999</v>
      </c>
      <c r="D98" s="185">
        <v>2.625</v>
      </c>
      <c r="E98" s="185">
        <v>3.44</v>
      </c>
      <c r="F98" s="185">
        <v>3.8</v>
      </c>
      <c r="G98" s="185">
        <v>3.95</v>
      </c>
      <c r="J98" s="33">
        <v>45387</v>
      </c>
      <c r="K98" s="185">
        <v>2.8250000000000002</v>
      </c>
      <c r="L98" s="185">
        <v>2.9</v>
      </c>
      <c r="M98" s="185">
        <v>3.5</v>
      </c>
      <c r="N98" s="185">
        <v>3.7669999999999999</v>
      </c>
      <c r="O98" s="185">
        <v>3.95</v>
      </c>
    </row>
    <row r="99" spans="2:15">
      <c r="B99" s="108">
        <v>45387</v>
      </c>
      <c r="C99" s="185">
        <v>2.8250000000000002</v>
      </c>
      <c r="D99" s="185">
        <v>2.9</v>
      </c>
      <c r="E99" s="185">
        <v>3.5</v>
      </c>
      <c r="F99" s="185">
        <v>3.7669999999999999</v>
      </c>
      <c r="G99" s="185">
        <v>3.95</v>
      </c>
      <c r="J99" s="33">
        <v>45386</v>
      </c>
      <c r="K99" s="185">
        <v>3.2669999999999999</v>
      </c>
      <c r="L99" s="185">
        <v>3.8</v>
      </c>
      <c r="M99" s="185">
        <v>3.3250000000000002</v>
      </c>
      <c r="N99" s="185">
        <v>3.8</v>
      </c>
      <c r="O99" s="185">
        <v>3.95</v>
      </c>
    </row>
    <row r="100" spans="2:15">
      <c r="B100" s="108">
        <v>45386</v>
      </c>
      <c r="C100" s="185">
        <v>3.2669999999999999</v>
      </c>
      <c r="D100" s="185">
        <v>3.8</v>
      </c>
      <c r="E100" s="185">
        <v>3.3250000000000002</v>
      </c>
      <c r="F100" s="185">
        <v>3.8</v>
      </c>
      <c r="G100" s="185">
        <v>3.95</v>
      </c>
      <c r="J100" s="33">
        <v>45385</v>
      </c>
      <c r="K100" s="185">
        <v>4.45</v>
      </c>
      <c r="L100" s="185">
        <v>4.375</v>
      </c>
      <c r="M100" s="185">
        <v>4</v>
      </c>
      <c r="N100" s="185">
        <v>3.867</v>
      </c>
      <c r="O100" s="185">
        <v>3.95</v>
      </c>
    </row>
    <row r="101" spans="2:15">
      <c r="B101" s="108">
        <v>45385</v>
      </c>
      <c r="C101" s="185">
        <v>4.45</v>
      </c>
      <c r="D101" s="185">
        <v>4.375</v>
      </c>
      <c r="E101" s="185">
        <v>4</v>
      </c>
      <c r="F101" s="185">
        <v>3.867</v>
      </c>
      <c r="G101" s="185">
        <v>3.95</v>
      </c>
      <c r="J101" s="33">
        <v>45384</v>
      </c>
      <c r="K101" s="185">
        <v>4.2670000000000003</v>
      </c>
      <c r="L101" s="185">
        <v>4.1669999999999998</v>
      </c>
      <c r="M101" s="185">
        <v>3.8</v>
      </c>
      <c r="N101" s="185">
        <v>3.6</v>
      </c>
      <c r="O101" s="185">
        <v>4</v>
      </c>
    </row>
    <row r="102" spans="2:15">
      <c r="B102" s="108">
        <v>45384</v>
      </c>
      <c r="C102" s="185">
        <v>4.2670000000000003</v>
      </c>
      <c r="D102" s="185">
        <v>4.1669999999999998</v>
      </c>
      <c r="E102" s="185">
        <v>3.8</v>
      </c>
      <c r="F102" s="185">
        <v>3.6</v>
      </c>
      <c r="G102" s="185">
        <v>4</v>
      </c>
      <c r="J102" s="33">
        <v>45383</v>
      </c>
      <c r="K102" s="185">
        <v>3.2749999999999999</v>
      </c>
      <c r="L102" s="185">
        <v>3.6</v>
      </c>
      <c r="M102" s="185">
        <v>3.75</v>
      </c>
      <c r="N102" s="185">
        <v>3.633</v>
      </c>
      <c r="O102" s="185">
        <v>3.85</v>
      </c>
    </row>
    <row r="103" spans="2:15">
      <c r="B103" s="108">
        <v>45383</v>
      </c>
      <c r="C103" s="185">
        <v>3.2749999999999999</v>
      </c>
      <c r="D103" s="185">
        <v>3.6</v>
      </c>
      <c r="E103" s="185">
        <v>3.75</v>
      </c>
      <c r="F103" s="185">
        <v>3.633</v>
      </c>
      <c r="G103" s="185">
        <v>3.85</v>
      </c>
      <c r="J103" s="33">
        <v>45380</v>
      </c>
      <c r="K103" s="185">
        <v>2.4329999999999998</v>
      </c>
      <c r="L103" s="185">
        <v>2.6</v>
      </c>
      <c r="M103" s="185">
        <v>2.8</v>
      </c>
      <c r="N103" s="185">
        <v>3.1669999999999998</v>
      </c>
      <c r="O103" s="185">
        <v>3.85</v>
      </c>
    </row>
    <row r="104" spans="2:15">
      <c r="B104" s="108">
        <v>45380</v>
      </c>
      <c r="C104" s="185">
        <v>2.4329999999999998</v>
      </c>
      <c r="D104" s="185">
        <v>2.6</v>
      </c>
      <c r="E104" s="185">
        <v>2.8</v>
      </c>
      <c r="F104" s="185">
        <v>3.1669999999999998</v>
      </c>
      <c r="G104" s="185">
        <v>3.85</v>
      </c>
      <c r="J104" s="33">
        <v>45379</v>
      </c>
      <c r="K104" s="185">
        <v>0.16700000000000001</v>
      </c>
      <c r="L104" s="185">
        <v>1.7250000000000001</v>
      </c>
      <c r="M104" s="185">
        <v>2.1669999999999998</v>
      </c>
      <c r="N104" s="185">
        <v>2.75</v>
      </c>
      <c r="O104" s="185">
        <v>3.85</v>
      </c>
    </row>
    <row r="105" spans="2:15">
      <c r="B105" s="108">
        <v>45379</v>
      </c>
      <c r="C105" s="185">
        <v>0.16700000000000001</v>
      </c>
      <c r="D105" s="185">
        <v>1.7250000000000001</v>
      </c>
      <c r="E105" s="185">
        <v>2.1669999999999998</v>
      </c>
      <c r="F105" s="185">
        <v>2.75</v>
      </c>
      <c r="G105" s="185">
        <v>3.85</v>
      </c>
      <c r="J105" s="33">
        <v>45378</v>
      </c>
      <c r="K105" s="185">
        <v>0.188</v>
      </c>
      <c r="L105" s="185">
        <v>1.5</v>
      </c>
      <c r="M105" s="185">
        <v>2.0329999999999999</v>
      </c>
      <c r="N105" s="185">
        <v>2.65</v>
      </c>
      <c r="O105" s="185">
        <v>3.85</v>
      </c>
    </row>
    <row r="106" spans="2:15">
      <c r="B106" s="108">
        <v>45378</v>
      </c>
      <c r="C106" s="185">
        <v>0.188</v>
      </c>
      <c r="D106" s="185">
        <v>1.5</v>
      </c>
      <c r="E106" s="185">
        <v>2.0329999999999999</v>
      </c>
      <c r="F106" s="185">
        <v>2.65</v>
      </c>
      <c r="G106" s="185">
        <v>3.85</v>
      </c>
      <c r="J106" s="33">
        <v>45377</v>
      </c>
      <c r="K106" s="185">
        <v>0.2</v>
      </c>
      <c r="L106" s="185">
        <v>1.2330000000000001</v>
      </c>
      <c r="M106" s="185">
        <v>2.1</v>
      </c>
      <c r="N106" s="185">
        <v>2.6</v>
      </c>
      <c r="O106" s="185">
        <v>3.85</v>
      </c>
    </row>
    <row r="107" spans="2:15">
      <c r="B107" s="108">
        <v>45377</v>
      </c>
      <c r="C107" s="185">
        <v>0.2</v>
      </c>
      <c r="D107" s="185">
        <v>1.2330000000000001</v>
      </c>
      <c r="E107" s="185">
        <v>2.1</v>
      </c>
      <c r="F107" s="185">
        <v>2.6</v>
      </c>
      <c r="G107" s="185">
        <v>3.85</v>
      </c>
      <c r="J107" s="33">
        <v>45376</v>
      </c>
      <c r="K107" s="185">
        <v>0.1</v>
      </c>
      <c r="L107" s="185">
        <v>0.73299999999999998</v>
      </c>
      <c r="M107" s="185">
        <v>1.7</v>
      </c>
      <c r="N107" s="185">
        <v>2.6</v>
      </c>
      <c r="O107" s="185">
        <v>4</v>
      </c>
    </row>
    <row r="108" spans="2:15">
      <c r="B108" s="108">
        <v>45376</v>
      </c>
      <c r="C108" s="185">
        <v>0.1</v>
      </c>
      <c r="D108" s="185">
        <v>0.73299999999999998</v>
      </c>
      <c r="E108" s="185">
        <v>1.7</v>
      </c>
      <c r="F108" s="185">
        <v>2.6</v>
      </c>
      <c r="G108" s="185">
        <v>4</v>
      </c>
      <c r="J108" s="33">
        <v>45373</v>
      </c>
      <c r="K108" s="185">
        <v>0.1</v>
      </c>
      <c r="L108" s="185">
        <v>0.2</v>
      </c>
      <c r="M108" s="185">
        <v>1.5329999999999999</v>
      </c>
      <c r="N108" s="185">
        <v>2.5499999999999998</v>
      </c>
      <c r="O108" s="185">
        <v>3.8</v>
      </c>
    </row>
    <row r="109" spans="2:15">
      <c r="B109" s="108">
        <v>45373</v>
      </c>
      <c r="C109" s="185">
        <v>0.1</v>
      </c>
      <c r="D109" s="185">
        <v>0.2</v>
      </c>
      <c r="E109" s="185">
        <v>1.5329999999999999</v>
      </c>
      <c r="F109" s="185">
        <v>2.5499999999999998</v>
      </c>
      <c r="G109" s="185">
        <v>3.8</v>
      </c>
      <c r="J109" s="33">
        <v>45372</v>
      </c>
      <c r="K109" s="185">
        <v>0.1</v>
      </c>
      <c r="L109" s="185">
        <v>0.25</v>
      </c>
      <c r="M109" s="185">
        <v>1.45</v>
      </c>
      <c r="N109" s="185">
        <v>2.6</v>
      </c>
      <c r="O109" s="185">
        <v>3.9</v>
      </c>
    </row>
    <row r="110" spans="2:15">
      <c r="B110" s="108">
        <v>45372</v>
      </c>
      <c r="C110" s="185">
        <v>0.1</v>
      </c>
      <c r="D110" s="185">
        <v>0.25</v>
      </c>
      <c r="E110" s="185">
        <v>1.45</v>
      </c>
      <c r="F110" s="185">
        <v>2.6</v>
      </c>
      <c r="G110" s="185">
        <v>3.9</v>
      </c>
      <c r="J110" s="33">
        <v>45371</v>
      </c>
      <c r="K110" s="185">
        <v>0.1</v>
      </c>
      <c r="L110" s="185">
        <v>0.25</v>
      </c>
      <c r="M110" s="185">
        <v>1.45</v>
      </c>
      <c r="N110" s="185">
        <v>2.6</v>
      </c>
      <c r="O110" s="185">
        <v>3.9</v>
      </c>
    </row>
    <row r="111" spans="2:15">
      <c r="B111" s="108">
        <v>45371</v>
      </c>
      <c r="C111" s="185">
        <v>0.1</v>
      </c>
      <c r="D111" s="185">
        <v>0.25</v>
      </c>
      <c r="E111" s="185">
        <v>1.45</v>
      </c>
      <c r="F111" s="185">
        <v>2.6</v>
      </c>
      <c r="G111" s="185">
        <v>3.9</v>
      </c>
      <c r="J111" s="33">
        <v>45370</v>
      </c>
      <c r="K111" s="185">
        <v>0.13800000000000001</v>
      </c>
      <c r="L111" s="185">
        <v>0.3</v>
      </c>
      <c r="M111" s="185">
        <v>1.6</v>
      </c>
      <c r="N111" s="185">
        <v>2.5499999999999998</v>
      </c>
      <c r="O111" s="185">
        <v>3.8</v>
      </c>
    </row>
    <row r="112" spans="2:15">
      <c r="B112" s="108">
        <v>45370</v>
      </c>
      <c r="C112" s="185">
        <v>0.13800000000000001</v>
      </c>
      <c r="D112" s="185">
        <v>0.3</v>
      </c>
      <c r="E112" s="185">
        <v>1.6</v>
      </c>
      <c r="F112" s="185">
        <v>2.5499999999999998</v>
      </c>
      <c r="G112" s="185">
        <v>3.8</v>
      </c>
      <c r="J112" s="33">
        <v>45369</v>
      </c>
      <c r="K112" s="185">
        <v>0.27500000000000002</v>
      </c>
      <c r="L112" s="185">
        <v>0.55000000000000004</v>
      </c>
      <c r="M112" s="185">
        <v>1.65</v>
      </c>
      <c r="N112" s="185">
        <v>2.5670000000000002</v>
      </c>
      <c r="O112" s="185">
        <v>3.9</v>
      </c>
    </row>
    <row r="113" spans="2:15">
      <c r="B113" s="108">
        <v>45369</v>
      </c>
      <c r="C113" s="185">
        <v>0.27500000000000002</v>
      </c>
      <c r="D113" s="185">
        <v>0.55000000000000004</v>
      </c>
      <c r="E113" s="185">
        <v>1.65</v>
      </c>
      <c r="F113" s="185">
        <v>2.5670000000000002</v>
      </c>
      <c r="G113" s="185">
        <v>3.9</v>
      </c>
      <c r="J113" s="33">
        <v>45366</v>
      </c>
      <c r="K113" s="185">
        <v>0.7</v>
      </c>
      <c r="L113" s="185">
        <v>0.8</v>
      </c>
      <c r="M113" s="185">
        <v>1.5329999999999999</v>
      </c>
      <c r="N113" s="185">
        <v>2.6</v>
      </c>
      <c r="O113" s="185">
        <v>4.0999999999999996</v>
      </c>
    </row>
    <row r="114" spans="2:15">
      <c r="B114" s="108">
        <v>45366</v>
      </c>
      <c r="C114" s="185">
        <v>0.7</v>
      </c>
      <c r="D114" s="185">
        <v>0.8</v>
      </c>
      <c r="E114" s="185">
        <v>1.5329999999999999</v>
      </c>
      <c r="F114" s="185">
        <v>2.6</v>
      </c>
      <c r="G114" s="185">
        <v>4.0999999999999996</v>
      </c>
      <c r="J114" s="33">
        <v>45365</v>
      </c>
      <c r="K114" s="185">
        <v>1</v>
      </c>
      <c r="L114" s="185">
        <v>1.2330000000000001</v>
      </c>
      <c r="M114" s="185">
        <v>1.7669999999999999</v>
      </c>
      <c r="N114" s="185">
        <v>2.5499999999999998</v>
      </c>
      <c r="O114" s="185">
        <v>3.9</v>
      </c>
    </row>
    <row r="115" spans="2:15">
      <c r="B115" s="108">
        <v>45365</v>
      </c>
      <c r="C115" s="185">
        <v>1</v>
      </c>
      <c r="D115" s="185">
        <v>1.2330000000000001</v>
      </c>
      <c r="E115" s="185">
        <v>1.7669999999999999</v>
      </c>
      <c r="F115" s="185">
        <v>2.5499999999999998</v>
      </c>
      <c r="G115" s="185">
        <v>3.9</v>
      </c>
      <c r="J115" s="33">
        <v>45364</v>
      </c>
      <c r="K115" s="185">
        <v>1.2330000000000001</v>
      </c>
      <c r="L115" s="185">
        <v>1.4670000000000001</v>
      </c>
      <c r="M115" s="185">
        <v>1.833</v>
      </c>
      <c r="N115" s="185">
        <v>2.5499999999999998</v>
      </c>
      <c r="O115" s="185">
        <v>3.9</v>
      </c>
    </row>
    <row r="116" spans="2:15">
      <c r="B116" s="108">
        <v>45364</v>
      </c>
      <c r="C116" s="185">
        <v>1.2330000000000001</v>
      </c>
      <c r="D116" s="185">
        <v>1.4670000000000001</v>
      </c>
      <c r="E116" s="185">
        <v>1.833</v>
      </c>
      <c r="F116" s="185">
        <v>2.5499999999999998</v>
      </c>
      <c r="G116" s="185">
        <v>3.9</v>
      </c>
      <c r="J116" s="33">
        <v>45363</v>
      </c>
      <c r="K116" s="185">
        <v>1.4670000000000001</v>
      </c>
      <c r="L116" s="185">
        <v>1.45</v>
      </c>
      <c r="M116" s="185">
        <v>1.8</v>
      </c>
      <c r="N116" s="185">
        <v>2.6</v>
      </c>
      <c r="O116" s="185">
        <v>4.0999999999999996</v>
      </c>
    </row>
    <row r="117" spans="2:15">
      <c r="B117" s="108">
        <v>45363</v>
      </c>
      <c r="C117" s="185">
        <v>1.4670000000000001</v>
      </c>
      <c r="D117" s="185">
        <v>1.45</v>
      </c>
      <c r="E117" s="185">
        <v>1.8</v>
      </c>
      <c r="F117" s="185">
        <v>2.6</v>
      </c>
      <c r="G117" s="185">
        <v>4.0999999999999996</v>
      </c>
      <c r="J117" s="33">
        <v>45362</v>
      </c>
      <c r="K117" s="185">
        <v>0.74</v>
      </c>
      <c r="L117" s="185">
        <v>0.85</v>
      </c>
      <c r="M117" s="185">
        <v>1.5</v>
      </c>
      <c r="N117" s="185">
        <v>2.5499999999999998</v>
      </c>
      <c r="O117" s="185">
        <v>3.9</v>
      </c>
    </row>
    <row r="118" spans="2:15">
      <c r="B118" s="108">
        <v>45362</v>
      </c>
      <c r="C118" s="185">
        <v>0.74</v>
      </c>
      <c r="D118" s="185">
        <v>0.85</v>
      </c>
      <c r="E118" s="185">
        <v>1.5</v>
      </c>
      <c r="F118" s="185">
        <v>2.5499999999999998</v>
      </c>
      <c r="G118" s="185">
        <v>3.9</v>
      </c>
      <c r="J118" s="33">
        <v>45359</v>
      </c>
      <c r="K118" s="185">
        <v>0.8</v>
      </c>
      <c r="L118" s="185">
        <v>0.83299999999999996</v>
      </c>
      <c r="M118" s="185">
        <v>1.633</v>
      </c>
      <c r="N118" s="185">
        <v>2.5499999999999998</v>
      </c>
      <c r="O118" s="185">
        <v>3.8</v>
      </c>
    </row>
    <row r="119" spans="2:15">
      <c r="B119" s="108">
        <v>45359</v>
      </c>
      <c r="C119" s="185">
        <v>0.8</v>
      </c>
      <c r="D119" s="185">
        <v>0.83299999999999996</v>
      </c>
      <c r="E119" s="185">
        <v>1.633</v>
      </c>
      <c r="F119" s="185">
        <v>2.5499999999999998</v>
      </c>
      <c r="G119" s="185">
        <v>3.8</v>
      </c>
      <c r="J119" s="33">
        <v>45358</v>
      </c>
      <c r="K119" s="185">
        <v>1.175</v>
      </c>
      <c r="L119" s="185">
        <v>1.3</v>
      </c>
      <c r="M119" s="185">
        <v>1.7330000000000001</v>
      </c>
      <c r="N119" s="185">
        <v>2.6</v>
      </c>
      <c r="O119" s="185">
        <v>3.9</v>
      </c>
    </row>
    <row r="120" spans="2:15">
      <c r="B120" s="108">
        <v>45358</v>
      </c>
      <c r="C120" s="185">
        <v>1.175</v>
      </c>
      <c r="D120" s="185">
        <v>1.3</v>
      </c>
      <c r="E120" s="185">
        <v>1.7330000000000001</v>
      </c>
      <c r="F120" s="185">
        <v>2.6</v>
      </c>
      <c r="G120" s="185">
        <v>3.9</v>
      </c>
      <c r="J120" s="33">
        <v>45357</v>
      </c>
      <c r="K120" s="185">
        <v>1.3</v>
      </c>
      <c r="L120" s="185">
        <v>1.4670000000000001</v>
      </c>
      <c r="M120" s="185">
        <v>2</v>
      </c>
      <c r="N120" s="185">
        <v>2.6</v>
      </c>
      <c r="O120" s="185">
        <v>3.85</v>
      </c>
    </row>
    <row r="121" spans="2:15">
      <c r="B121" s="108">
        <v>45357</v>
      </c>
      <c r="C121" s="185">
        <v>1.3</v>
      </c>
      <c r="D121" s="185">
        <v>1.4670000000000001</v>
      </c>
      <c r="E121" s="185">
        <v>2</v>
      </c>
      <c r="F121" s="185">
        <v>2.6</v>
      </c>
      <c r="G121" s="185">
        <v>3.85</v>
      </c>
      <c r="J121" s="33">
        <v>45356</v>
      </c>
      <c r="K121" s="185">
        <v>1.4</v>
      </c>
      <c r="L121" s="185">
        <v>1.5</v>
      </c>
      <c r="M121" s="185">
        <v>2</v>
      </c>
      <c r="N121" s="185">
        <v>2.6</v>
      </c>
      <c r="O121" s="185">
        <v>3.85</v>
      </c>
    </row>
    <row r="122" spans="2:15">
      <c r="B122" s="108">
        <v>45356</v>
      </c>
      <c r="C122" s="185">
        <v>1.4</v>
      </c>
      <c r="D122" s="185">
        <v>1.5</v>
      </c>
      <c r="E122" s="185">
        <v>2</v>
      </c>
      <c r="F122" s="185">
        <v>2.6</v>
      </c>
      <c r="G122" s="185">
        <v>3.85</v>
      </c>
      <c r="J122" s="33">
        <v>45355</v>
      </c>
      <c r="K122" s="185">
        <v>1.4750000000000001</v>
      </c>
      <c r="L122" s="185">
        <v>1.5</v>
      </c>
      <c r="M122" s="185">
        <v>1.9</v>
      </c>
      <c r="N122" s="185">
        <v>2.5499999999999998</v>
      </c>
      <c r="O122" s="185">
        <v>3.9</v>
      </c>
    </row>
    <row r="123" spans="2:15">
      <c r="B123" s="108">
        <v>45355</v>
      </c>
      <c r="C123" s="185">
        <v>1.4750000000000001</v>
      </c>
      <c r="D123" s="185">
        <v>1.5</v>
      </c>
      <c r="E123" s="185">
        <v>1.9</v>
      </c>
      <c r="F123" s="185">
        <v>2.5499999999999998</v>
      </c>
      <c r="G123" s="185">
        <v>3.9</v>
      </c>
      <c r="J123" s="33">
        <v>45352</v>
      </c>
      <c r="K123" s="185">
        <v>1.3</v>
      </c>
      <c r="L123" s="185">
        <v>1.575</v>
      </c>
      <c r="M123" s="185">
        <v>1.9670000000000001</v>
      </c>
      <c r="N123" s="185">
        <v>2.65</v>
      </c>
      <c r="O123" s="185">
        <v>3.9</v>
      </c>
    </row>
    <row r="124" spans="2:15">
      <c r="B124" s="108">
        <v>45352</v>
      </c>
      <c r="C124" s="185">
        <v>1.3</v>
      </c>
      <c r="D124" s="185">
        <v>1.575</v>
      </c>
      <c r="E124" s="185">
        <v>1.9670000000000001</v>
      </c>
      <c r="F124" s="185">
        <v>2.65</v>
      </c>
      <c r="G124" s="185">
        <v>3.9</v>
      </c>
      <c r="J124" s="33">
        <v>45351</v>
      </c>
      <c r="K124" s="185">
        <v>1.48</v>
      </c>
      <c r="L124" s="185">
        <v>1.425</v>
      </c>
      <c r="M124" s="185">
        <v>2.0329999999999999</v>
      </c>
      <c r="N124" s="185">
        <v>2.65</v>
      </c>
      <c r="O124" s="185">
        <v>3.9</v>
      </c>
    </row>
    <row r="125" spans="2:15">
      <c r="B125" s="108">
        <v>45351</v>
      </c>
      <c r="C125" s="185">
        <v>1.48</v>
      </c>
      <c r="D125" s="185">
        <v>1.425</v>
      </c>
      <c r="E125" s="185">
        <v>2.0329999999999999</v>
      </c>
      <c r="F125" s="185">
        <v>2.65</v>
      </c>
      <c r="G125" s="185">
        <v>3.9</v>
      </c>
      <c r="J125" s="33">
        <v>45350</v>
      </c>
      <c r="K125" s="185">
        <v>1.85</v>
      </c>
      <c r="L125" s="185">
        <v>2.0499999999999998</v>
      </c>
      <c r="M125" s="185">
        <v>2.25</v>
      </c>
      <c r="N125" s="185">
        <v>2.8</v>
      </c>
      <c r="O125" s="185">
        <v>4.0999999999999996</v>
      </c>
    </row>
    <row r="126" spans="2:15">
      <c r="B126" s="108">
        <v>45350</v>
      </c>
      <c r="C126" s="185">
        <v>1.85</v>
      </c>
      <c r="D126" s="185">
        <v>2.0499999999999998</v>
      </c>
      <c r="E126" s="185">
        <v>2.25</v>
      </c>
      <c r="F126" s="185">
        <v>2.8</v>
      </c>
      <c r="G126" s="185">
        <v>4.0999999999999996</v>
      </c>
      <c r="J126" s="33">
        <v>45349</v>
      </c>
      <c r="K126" s="185">
        <v>3.16</v>
      </c>
      <c r="L126" s="185">
        <v>3.05</v>
      </c>
      <c r="M126" s="185">
        <v>2.3330000000000002</v>
      </c>
      <c r="N126" s="185">
        <v>2.6</v>
      </c>
      <c r="O126" s="185">
        <v>3.9</v>
      </c>
    </row>
    <row r="127" spans="2:15">
      <c r="B127" s="108">
        <v>45349</v>
      </c>
      <c r="C127" s="185">
        <v>3.16</v>
      </c>
      <c r="D127" s="185">
        <v>3.05</v>
      </c>
      <c r="E127" s="185">
        <v>2.3330000000000002</v>
      </c>
      <c r="F127" s="185">
        <v>2.6</v>
      </c>
      <c r="G127" s="185">
        <v>3.9</v>
      </c>
      <c r="J127" s="33">
        <v>45348</v>
      </c>
      <c r="K127" s="185">
        <v>3.5</v>
      </c>
      <c r="L127" s="185">
        <v>3.2330000000000001</v>
      </c>
      <c r="M127" s="185">
        <v>2.4750000000000001</v>
      </c>
      <c r="N127" s="185">
        <v>2.5499999999999998</v>
      </c>
      <c r="O127" s="185">
        <v>3.9</v>
      </c>
    </row>
    <row r="128" spans="2:15">
      <c r="B128" s="108">
        <v>45348</v>
      </c>
      <c r="C128" s="185">
        <v>3.5</v>
      </c>
      <c r="D128" s="185">
        <v>3.2330000000000001</v>
      </c>
      <c r="E128" s="185">
        <v>2.4750000000000001</v>
      </c>
      <c r="F128" s="185">
        <v>2.5499999999999998</v>
      </c>
      <c r="G128" s="185">
        <v>3.9</v>
      </c>
      <c r="J128" s="33">
        <v>45345</v>
      </c>
      <c r="K128" s="185">
        <v>3.5</v>
      </c>
      <c r="L128" s="185">
        <v>3.45</v>
      </c>
      <c r="M128" s="185">
        <v>2.5499999999999998</v>
      </c>
      <c r="N128" s="185">
        <v>2.7669999999999999</v>
      </c>
      <c r="O128" s="185">
        <v>4.0999999999999996</v>
      </c>
    </row>
    <row r="129" spans="2:15">
      <c r="B129" s="108">
        <v>45345</v>
      </c>
      <c r="C129" s="185">
        <v>3.5</v>
      </c>
      <c r="D129" s="185">
        <v>3.45</v>
      </c>
      <c r="E129" s="185">
        <v>2.5499999999999998</v>
      </c>
      <c r="F129" s="185">
        <v>2.7669999999999999</v>
      </c>
      <c r="G129" s="185">
        <v>4.0999999999999996</v>
      </c>
      <c r="J129" s="33">
        <v>45344</v>
      </c>
      <c r="K129" s="185">
        <v>3.75</v>
      </c>
      <c r="L129" s="185">
        <v>3.6</v>
      </c>
      <c r="M129" s="185">
        <v>2.2669999999999999</v>
      </c>
      <c r="N129" s="185">
        <v>2.367</v>
      </c>
      <c r="O129" s="185">
        <v>4.0330000000000004</v>
      </c>
    </row>
    <row r="130" spans="2:15">
      <c r="B130" s="108">
        <v>45344</v>
      </c>
      <c r="C130" s="185">
        <v>3.75</v>
      </c>
      <c r="D130" s="185">
        <v>3.6</v>
      </c>
      <c r="E130" s="185">
        <v>2.2669999999999999</v>
      </c>
      <c r="F130" s="185">
        <v>2.367</v>
      </c>
      <c r="G130" s="185">
        <v>4.0330000000000004</v>
      </c>
      <c r="J130" s="33">
        <v>45343</v>
      </c>
      <c r="K130" s="185">
        <v>3.617</v>
      </c>
      <c r="L130" s="185">
        <v>3.36</v>
      </c>
      <c r="M130" s="185">
        <v>2.2200000000000002</v>
      </c>
      <c r="N130" s="185">
        <v>2.4670000000000001</v>
      </c>
      <c r="O130" s="185">
        <v>3.8</v>
      </c>
    </row>
    <row r="131" spans="2:15">
      <c r="B131" s="108">
        <v>45343</v>
      </c>
      <c r="C131" s="185">
        <v>3.617</v>
      </c>
      <c r="D131" s="185">
        <v>3.36</v>
      </c>
      <c r="E131" s="185">
        <v>2.2200000000000002</v>
      </c>
      <c r="F131" s="185">
        <v>2.4670000000000001</v>
      </c>
      <c r="G131" s="185">
        <v>3.8</v>
      </c>
      <c r="J131" s="33">
        <v>45342</v>
      </c>
      <c r="K131" s="185">
        <v>1.925</v>
      </c>
      <c r="L131" s="185">
        <v>2.0750000000000002</v>
      </c>
      <c r="M131" s="185">
        <v>1.7669999999999999</v>
      </c>
      <c r="N131" s="185">
        <v>2.6</v>
      </c>
      <c r="O131" s="185">
        <v>4.0999999999999996</v>
      </c>
    </row>
    <row r="132" spans="2:15">
      <c r="B132" s="108">
        <v>45342</v>
      </c>
      <c r="C132" s="185">
        <v>1.925</v>
      </c>
      <c r="D132" s="185">
        <v>2.0750000000000002</v>
      </c>
      <c r="E132" s="185">
        <v>1.7669999999999999</v>
      </c>
      <c r="F132" s="185">
        <v>2.6</v>
      </c>
      <c r="G132" s="185">
        <v>4.0999999999999996</v>
      </c>
      <c r="J132" s="33">
        <v>45341</v>
      </c>
      <c r="K132" s="185">
        <v>1.32</v>
      </c>
      <c r="L132" s="185">
        <v>1.4</v>
      </c>
      <c r="M132" s="185">
        <v>1.66</v>
      </c>
      <c r="N132" s="185">
        <v>2.65</v>
      </c>
      <c r="O132" s="185">
        <v>3.9750000000000001</v>
      </c>
    </row>
    <row r="133" spans="2:15">
      <c r="B133" s="108">
        <v>45341</v>
      </c>
      <c r="C133" s="185">
        <v>1.32</v>
      </c>
      <c r="D133" s="185">
        <v>1.4</v>
      </c>
      <c r="E133" s="185">
        <v>1.66</v>
      </c>
      <c r="F133" s="185">
        <v>2.65</v>
      </c>
      <c r="G133" s="185">
        <v>3.9750000000000001</v>
      </c>
      <c r="J133" s="33">
        <v>45338</v>
      </c>
      <c r="K133" s="185">
        <v>1.1599999999999999</v>
      </c>
      <c r="L133" s="185">
        <v>1.22</v>
      </c>
      <c r="M133" s="185">
        <v>1.42</v>
      </c>
      <c r="N133" s="185">
        <v>2.4670000000000001</v>
      </c>
      <c r="O133" s="185">
        <v>3.8</v>
      </c>
    </row>
    <row r="134" spans="2:15">
      <c r="B134" s="108">
        <v>45338</v>
      </c>
      <c r="C134" s="185">
        <v>1.1599999999999999</v>
      </c>
      <c r="D134" s="185">
        <v>1.22</v>
      </c>
      <c r="E134" s="185">
        <v>1.42</v>
      </c>
      <c r="F134" s="185">
        <v>2.4670000000000001</v>
      </c>
      <c r="G134" s="185">
        <v>3.8</v>
      </c>
      <c r="J134" s="33">
        <v>45337</v>
      </c>
      <c r="K134" s="185">
        <v>1.4</v>
      </c>
      <c r="L134" s="185">
        <v>1.55</v>
      </c>
      <c r="M134" s="185">
        <v>1.8</v>
      </c>
      <c r="N134" s="185">
        <v>2.6</v>
      </c>
      <c r="O134" s="185">
        <v>4.0999999999999996</v>
      </c>
    </row>
    <row r="135" spans="2:15">
      <c r="B135" s="108">
        <v>45337</v>
      </c>
      <c r="C135" s="185">
        <v>1.4</v>
      </c>
      <c r="D135" s="185">
        <v>1.55</v>
      </c>
      <c r="E135" s="185">
        <v>1.8</v>
      </c>
      <c r="F135" s="185">
        <v>2.6</v>
      </c>
      <c r="G135" s="185">
        <v>4.0999999999999996</v>
      </c>
      <c r="J135" s="33">
        <v>45329</v>
      </c>
      <c r="K135" s="185">
        <v>2.7</v>
      </c>
      <c r="L135" s="185">
        <v>2.74</v>
      </c>
      <c r="M135" s="185">
        <v>2.1749999999999998</v>
      </c>
      <c r="N135" s="185">
        <v>2.7</v>
      </c>
      <c r="O135" s="185">
        <v>4.0670000000000002</v>
      </c>
    </row>
    <row r="136" spans="2:15">
      <c r="B136" s="108">
        <v>45329</v>
      </c>
      <c r="C136" s="185">
        <v>2.7</v>
      </c>
      <c r="D136" s="185">
        <v>2.74</v>
      </c>
      <c r="E136" s="185">
        <v>2.1749999999999998</v>
      </c>
      <c r="F136" s="185">
        <v>2.7</v>
      </c>
      <c r="G136" s="185">
        <v>4.0670000000000002</v>
      </c>
      <c r="J136" s="33">
        <v>45328</v>
      </c>
      <c r="K136" s="185">
        <v>2.2200000000000002</v>
      </c>
      <c r="L136" s="185">
        <v>2.2799999999999998</v>
      </c>
      <c r="M136" s="185">
        <v>2.2200000000000002</v>
      </c>
      <c r="N136" s="185">
        <v>2.4</v>
      </c>
      <c r="O136" s="185">
        <v>3.5670000000000002</v>
      </c>
    </row>
    <row r="137" spans="2:15">
      <c r="B137" s="108">
        <v>45328</v>
      </c>
      <c r="C137" s="185">
        <v>2.2200000000000002</v>
      </c>
      <c r="D137" s="185">
        <v>2.2799999999999998</v>
      </c>
      <c r="E137" s="185">
        <v>2.2200000000000002</v>
      </c>
      <c r="F137" s="185">
        <v>2.4</v>
      </c>
      <c r="G137" s="185">
        <v>3.5670000000000002</v>
      </c>
      <c r="J137" s="33">
        <v>45327</v>
      </c>
      <c r="K137" s="185">
        <v>1.46</v>
      </c>
      <c r="L137" s="185">
        <v>1.7250000000000001</v>
      </c>
      <c r="M137" s="185">
        <v>1.65</v>
      </c>
      <c r="N137" s="185">
        <v>2.367</v>
      </c>
      <c r="O137" s="185">
        <v>3.5670000000000002</v>
      </c>
    </row>
    <row r="138" spans="2:15">
      <c r="B138" s="108">
        <v>45327</v>
      </c>
      <c r="C138" s="185">
        <v>1.46</v>
      </c>
      <c r="D138" s="185">
        <v>1.7250000000000001</v>
      </c>
      <c r="E138" s="185">
        <v>1.65</v>
      </c>
      <c r="F138" s="185">
        <v>2.367</v>
      </c>
      <c r="G138" s="185">
        <v>3.5670000000000002</v>
      </c>
      <c r="J138" s="33">
        <v>45324</v>
      </c>
      <c r="K138" s="185">
        <v>0.95</v>
      </c>
      <c r="L138" s="185">
        <v>1.333</v>
      </c>
      <c r="M138" s="185">
        <v>1.4670000000000001</v>
      </c>
      <c r="N138" s="185">
        <v>2.65</v>
      </c>
      <c r="O138" s="185">
        <v>3.9750000000000001</v>
      </c>
    </row>
    <row r="139" spans="2:15">
      <c r="B139" s="108">
        <v>45324</v>
      </c>
      <c r="C139" s="185">
        <v>0.95</v>
      </c>
      <c r="D139" s="185">
        <v>1.333</v>
      </c>
      <c r="E139" s="185">
        <v>1.4670000000000001</v>
      </c>
      <c r="F139" s="185">
        <v>2.65</v>
      </c>
      <c r="G139" s="185">
        <v>3.9750000000000001</v>
      </c>
      <c r="J139" s="33">
        <v>45323</v>
      </c>
      <c r="K139" s="185">
        <v>1.167</v>
      </c>
      <c r="L139" s="185">
        <v>1.25</v>
      </c>
      <c r="M139" s="185">
        <v>1.4</v>
      </c>
      <c r="N139" s="185">
        <v>2.5</v>
      </c>
      <c r="O139" s="185">
        <v>3.7</v>
      </c>
    </row>
    <row r="140" spans="2:15">
      <c r="B140" s="108">
        <v>45323</v>
      </c>
      <c r="C140" s="185">
        <v>1.167</v>
      </c>
      <c r="D140" s="185">
        <v>1.25</v>
      </c>
      <c r="E140" s="185">
        <v>1.4</v>
      </c>
      <c r="F140" s="185">
        <v>2.5</v>
      </c>
      <c r="G140" s="185">
        <v>3.7</v>
      </c>
      <c r="J140" s="33">
        <v>45322</v>
      </c>
      <c r="K140" s="185">
        <v>1.367</v>
      </c>
      <c r="L140" s="185">
        <v>1.9</v>
      </c>
      <c r="M140" s="185">
        <v>1.867</v>
      </c>
      <c r="N140" s="185">
        <v>2.5499999999999998</v>
      </c>
      <c r="O140" s="185">
        <v>3.95</v>
      </c>
    </row>
    <row r="141" spans="2:15">
      <c r="B141" s="108">
        <v>45322</v>
      </c>
      <c r="C141" s="185">
        <v>1.367</v>
      </c>
      <c r="D141" s="185">
        <v>1.9</v>
      </c>
      <c r="E141" s="185">
        <v>1.867</v>
      </c>
      <c r="F141" s="185">
        <v>2.5499999999999998</v>
      </c>
      <c r="G141" s="185">
        <v>3.95</v>
      </c>
      <c r="J141" s="33">
        <v>45321</v>
      </c>
      <c r="K141" s="185">
        <v>0.13300000000000001</v>
      </c>
      <c r="L141" s="185">
        <v>0.33300000000000002</v>
      </c>
      <c r="M141" s="185">
        <v>0.9</v>
      </c>
      <c r="N141" s="185">
        <v>2.5499999999999998</v>
      </c>
      <c r="O141" s="185">
        <v>4</v>
      </c>
    </row>
    <row r="142" spans="2:15">
      <c r="B142" s="108">
        <v>45321</v>
      </c>
      <c r="C142" s="185">
        <v>0.13300000000000001</v>
      </c>
      <c r="D142" s="185">
        <v>0.33300000000000002</v>
      </c>
      <c r="E142" s="185">
        <v>0.9</v>
      </c>
      <c r="F142" s="185">
        <v>2.5499999999999998</v>
      </c>
      <c r="G142" s="185">
        <v>4</v>
      </c>
      <c r="J142" s="33">
        <v>45320</v>
      </c>
      <c r="K142" s="185">
        <v>0.112</v>
      </c>
      <c r="L142" s="185">
        <v>0.188</v>
      </c>
      <c r="M142" s="185">
        <v>0.95</v>
      </c>
      <c r="N142" s="185">
        <v>2.7250000000000001</v>
      </c>
      <c r="O142" s="185">
        <v>4.2750000000000004</v>
      </c>
    </row>
    <row r="143" spans="2:15">
      <c r="B143" s="108">
        <v>45320</v>
      </c>
      <c r="C143" s="185">
        <v>0.112</v>
      </c>
      <c r="D143" s="185">
        <v>0.188</v>
      </c>
      <c r="E143" s="185">
        <v>0.95</v>
      </c>
      <c r="F143" s="185">
        <v>2.7250000000000001</v>
      </c>
      <c r="G143" s="185">
        <v>4.2750000000000004</v>
      </c>
      <c r="J143" s="33">
        <v>45317</v>
      </c>
      <c r="K143" s="185">
        <v>0.112</v>
      </c>
      <c r="L143" s="185">
        <v>0.188</v>
      </c>
      <c r="M143" s="185">
        <v>0.85</v>
      </c>
      <c r="N143" s="185">
        <v>2.633</v>
      </c>
      <c r="O143" s="185">
        <v>4.367</v>
      </c>
    </row>
    <row r="144" spans="2:15">
      <c r="B144" s="108">
        <v>45317</v>
      </c>
      <c r="C144" s="185">
        <v>0.112</v>
      </c>
      <c r="D144" s="185">
        <v>0.188</v>
      </c>
      <c r="E144" s="185">
        <v>0.85</v>
      </c>
      <c r="F144" s="185">
        <v>2.633</v>
      </c>
      <c r="G144" s="185">
        <v>4.367</v>
      </c>
      <c r="J144" s="33">
        <v>45316</v>
      </c>
      <c r="K144" s="185">
        <v>0.112</v>
      </c>
      <c r="L144" s="185">
        <v>0.188</v>
      </c>
      <c r="M144" s="185">
        <v>0.85</v>
      </c>
      <c r="N144" s="185">
        <v>2.8</v>
      </c>
      <c r="O144" s="185">
        <v>4.4000000000000004</v>
      </c>
    </row>
    <row r="145" spans="2:15">
      <c r="B145" s="108">
        <v>45316</v>
      </c>
      <c r="C145" s="185">
        <v>0.112</v>
      </c>
      <c r="D145" s="185">
        <v>0.188</v>
      </c>
      <c r="E145" s="185">
        <v>0.85</v>
      </c>
      <c r="F145" s="185">
        <v>2.8</v>
      </c>
      <c r="G145" s="185">
        <v>4.4000000000000004</v>
      </c>
      <c r="J145" s="33">
        <v>45315</v>
      </c>
      <c r="K145" s="185">
        <v>0.11700000000000001</v>
      </c>
      <c r="L145" s="185">
        <v>0.2</v>
      </c>
      <c r="M145" s="185">
        <v>0.8</v>
      </c>
      <c r="N145" s="185">
        <v>2.85</v>
      </c>
      <c r="O145" s="185">
        <v>4.4000000000000004</v>
      </c>
    </row>
    <row r="146" spans="2:15">
      <c r="B146" s="108">
        <v>45315</v>
      </c>
      <c r="C146" s="185">
        <v>0.11700000000000001</v>
      </c>
      <c r="D146" s="185">
        <v>0.2</v>
      </c>
      <c r="E146" s="185">
        <v>0.8</v>
      </c>
      <c r="F146" s="185">
        <v>2.85</v>
      </c>
      <c r="G146" s="185">
        <v>4.4000000000000004</v>
      </c>
      <c r="J146" s="33">
        <v>45314</v>
      </c>
      <c r="K146" s="185">
        <v>0.1</v>
      </c>
      <c r="L146" s="185">
        <v>0.17499999999999999</v>
      </c>
      <c r="M146" s="185">
        <v>0.86699999999999999</v>
      </c>
      <c r="N146" s="185">
        <v>2.5</v>
      </c>
      <c r="O146" s="185">
        <v>4.3</v>
      </c>
    </row>
    <row r="147" spans="2:15">
      <c r="B147" s="108">
        <v>45314</v>
      </c>
      <c r="C147" s="185">
        <v>0.1</v>
      </c>
      <c r="D147" s="185">
        <v>0.17499999999999999</v>
      </c>
      <c r="E147" s="185">
        <v>0.86699999999999999</v>
      </c>
      <c r="F147" s="185">
        <v>2.5</v>
      </c>
      <c r="G147" s="185">
        <v>4.3</v>
      </c>
      <c r="J147" s="33">
        <v>45313</v>
      </c>
      <c r="K147" s="185">
        <v>0.11700000000000001</v>
      </c>
      <c r="L147" s="185">
        <v>0.217</v>
      </c>
      <c r="M147" s="185">
        <v>0.76700000000000002</v>
      </c>
      <c r="N147" s="185">
        <v>2.85</v>
      </c>
      <c r="O147" s="185">
        <v>4.4000000000000004</v>
      </c>
    </row>
    <row r="148" spans="2:15">
      <c r="B148" s="108">
        <v>45313</v>
      </c>
      <c r="C148" s="185">
        <v>0.11700000000000001</v>
      </c>
      <c r="D148" s="185">
        <v>0.217</v>
      </c>
      <c r="E148" s="185">
        <v>0.76700000000000002</v>
      </c>
      <c r="F148" s="185">
        <v>2.85</v>
      </c>
      <c r="G148" s="185">
        <v>4.4000000000000004</v>
      </c>
      <c r="J148" s="33">
        <v>45310</v>
      </c>
      <c r="K148" s="185">
        <v>0.13300000000000001</v>
      </c>
      <c r="L148" s="185">
        <v>0.23300000000000001</v>
      </c>
      <c r="M148" s="185">
        <v>0.96699999999999997</v>
      </c>
      <c r="N148" s="185">
        <v>2.95</v>
      </c>
      <c r="O148" s="185">
        <v>4.55</v>
      </c>
    </row>
    <row r="149" spans="2:15">
      <c r="B149" s="108">
        <v>45310</v>
      </c>
      <c r="C149" s="185">
        <v>0.13300000000000001</v>
      </c>
      <c r="D149" s="185">
        <v>0.23300000000000001</v>
      </c>
      <c r="E149" s="185">
        <v>0.96699999999999997</v>
      </c>
      <c r="F149" s="185">
        <v>2.95</v>
      </c>
      <c r="G149" s="185">
        <v>4.55</v>
      </c>
      <c r="J149" s="33">
        <v>45309</v>
      </c>
      <c r="K149" s="185">
        <v>0.112</v>
      </c>
      <c r="L149" s="185">
        <v>0.21299999999999999</v>
      </c>
      <c r="M149" s="185">
        <v>0.95</v>
      </c>
      <c r="N149" s="185">
        <v>2.8330000000000002</v>
      </c>
      <c r="O149" s="185">
        <v>4.367</v>
      </c>
    </row>
    <row r="150" spans="2:15">
      <c r="B150" s="108">
        <v>45309</v>
      </c>
      <c r="C150" s="185">
        <v>0.112</v>
      </c>
      <c r="D150" s="185">
        <v>0.21299999999999999</v>
      </c>
      <c r="E150" s="185">
        <v>0.95</v>
      </c>
      <c r="F150" s="185">
        <v>2.8330000000000002</v>
      </c>
      <c r="G150" s="185">
        <v>4.367</v>
      </c>
      <c r="J150" s="33">
        <v>45308</v>
      </c>
      <c r="K150" s="185">
        <v>0.1</v>
      </c>
      <c r="L150" s="185">
        <v>0.2</v>
      </c>
      <c r="M150" s="185">
        <v>0.8</v>
      </c>
      <c r="N150" s="185">
        <v>2.7</v>
      </c>
      <c r="O150" s="185">
        <v>4.5999999999999996</v>
      </c>
    </row>
    <row r="151" spans="2:15">
      <c r="B151" s="108">
        <v>45308</v>
      </c>
      <c r="C151" s="185">
        <v>0.1</v>
      </c>
      <c r="D151" s="185">
        <v>0.2</v>
      </c>
      <c r="E151" s="185">
        <v>0.8</v>
      </c>
      <c r="F151" s="185">
        <v>2.7</v>
      </c>
      <c r="G151" s="185">
        <v>4.5999999999999996</v>
      </c>
      <c r="J151" s="33">
        <v>45307</v>
      </c>
      <c r="K151" s="185">
        <v>0.15</v>
      </c>
      <c r="L151" s="185">
        <v>0.317</v>
      </c>
      <c r="M151" s="185">
        <v>1.167</v>
      </c>
      <c r="N151" s="185">
        <v>3.35</v>
      </c>
      <c r="O151" s="185">
        <v>4.5</v>
      </c>
    </row>
    <row r="152" spans="2:15">
      <c r="B152" s="108">
        <v>45307</v>
      </c>
      <c r="C152" s="185">
        <v>0.15</v>
      </c>
      <c r="D152" s="185">
        <v>0.317</v>
      </c>
      <c r="E152" s="185">
        <v>1.167</v>
      </c>
      <c r="F152" s="185">
        <v>3.35</v>
      </c>
      <c r="G152" s="185">
        <v>4.5</v>
      </c>
      <c r="J152" s="33">
        <v>45306</v>
      </c>
      <c r="K152" s="185">
        <v>0.11700000000000001</v>
      </c>
      <c r="L152" s="185">
        <v>0.217</v>
      </c>
      <c r="M152" s="185">
        <v>0.83299999999999996</v>
      </c>
      <c r="N152" s="185">
        <v>2.95</v>
      </c>
      <c r="O152" s="185">
        <v>4.55</v>
      </c>
    </row>
    <row r="153" spans="2:15">
      <c r="B153" s="108">
        <v>45306</v>
      </c>
      <c r="C153" s="185">
        <v>0.11700000000000001</v>
      </c>
      <c r="D153" s="185">
        <v>0.217</v>
      </c>
      <c r="E153" s="185">
        <v>0.83299999999999996</v>
      </c>
      <c r="F153" s="185">
        <v>2.95</v>
      </c>
      <c r="G153" s="185">
        <v>4.55</v>
      </c>
      <c r="J153" s="33">
        <v>45303</v>
      </c>
      <c r="K153" s="185">
        <v>0.1</v>
      </c>
      <c r="L153" s="185">
        <v>0.16700000000000001</v>
      </c>
      <c r="M153" s="185">
        <v>1.2</v>
      </c>
      <c r="N153" s="185">
        <v>2.75</v>
      </c>
      <c r="O153" s="185">
        <v>4.5</v>
      </c>
    </row>
    <row r="154" spans="2:15">
      <c r="B154" s="108">
        <v>45303</v>
      </c>
      <c r="C154" s="185">
        <v>0.1</v>
      </c>
      <c r="D154" s="185">
        <v>0.16700000000000001</v>
      </c>
      <c r="E154" s="185">
        <v>1.2</v>
      </c>
      <c r="F154" s="185">
        <v>2.75</v>
      </c>
      <c r="G154" s="185">
        <v>4.5</v>
      </c>
      <c r="J154" s="33">
        <v>45302</v>
      </c>
      <c r="K154" s="185">
        <v>0.1</v>
      </c>
      <c r="L154" s="185">
        <v>0.16700000000000001</v>
      </c>
      <c r="M154" s="185">
        <v>1.05</v>
      </c>
      <c r="N154" s="185">
        <v>2.75</v>
      </c>
      <c r="O154" s="185">
        <v>4.5</v>
      </c>
    </row>
    <row r="155" spans="2:15">
      <c r="B155" s="108">
        <v>45302</v>
      </c>
      <c r="C155" s="185">
        <v>0.1</v>
      </c>
      <c r="D155" s="185">
        <v>0.16700000000000001</v>
      </c>
      <c r="E155" s="185">
        <v>1.05</v>
      </c>
      <c r="F155" s="185">
        <v>2.75</v>
      </c>
      <c r="G155" s="185">
        <v>4.5</v>
      </c>
      <c r="J155" s="33">
        <v>45301</v>
      </c>
      <c r="K155" s="185">
        <v>0.125</v>
      </c>
      <c r="L155" s="185">
        <v>0.25</v>
      </c>
      <c r="M155" s="185">
        <v>1.3</v>
      </c>
      <c r="N155" s="185">
        <v>3</v>
      </c>
      <c r="O155" s="185">
        <v>4.5</v>
      </c>
    </row>
    <row r="156" spans="2:15">
      <c r="B156" s="108">
        <v>45301</v>
      </c>
      <c r="C156" s="185">
        <v>0.125</v>
      </c>
      <c r="D156" s="185">
        <v>0.25</v>
      </c>
      <c r="E156" s="185">
        <v>1.3</v>
      </c>
      <c r="F156" s="185">
        <v>3</v>
      </c>
      <c r="G156" s="185">
        <v>4.5</v>
      </c>
      <c r="J156" s="33">
        <v>45300</v>
      </c>
      <c r="K156" s="185">
        <v>0.125</v>
      </c>
      <c r="L156" s="185">
        <v>0.16700000000000001</v>
      </c>
      <c r="M156" s="185">
        <v>1.133</v>
      </c>
      <c r="N156" s="185">
        <v>2.85</v>
      </c>
      <c r="O156" s="185">
        <v>4.5</v>
      </c>
    </row>
    <row r="157" spans="2:15">
      <c r="B157" s="108">
        <v>45300</v>
      </c>
      <c r="C157" s="185">
        <v>0.125</v>
      </c>
      <c r="D157" s="185">
        <v>0.16700000000000001</v>
      </c>
      <c r="E157" s="185">
        <v>1.133</v>
      </c>
      <c r="F157" s="185">
        <v>2.85</v>
      </c>
      <c r="G157" s="185">
        <v>4.5</v>
      </c>
      <c r="J157" s="33">
        <v>45299</v>
      </c>
      <c r="K157" s="185">
        <v>0.15</v>
      </c>
      <c r="L157" s="185">
        <v>0.26</v>
      </c>
      <c r="M157" s="185">
        <v>1.06</v>
      </c>
      <c r="N157" s="185">
        <v>3</v>
      </c>
      <c r="O157" s="185">
        <v>4.5250000000000004</v>
      </c>
    </row>
    <row r="158" spans="2:15">
      <c r="B158" s="108">
        <v>45299</v>
      </c>
      <c r="C158" s="185">
        <v>0.15</v>
      </c>
      <c r="D158" s="185">
        <v>0.26</v>
      </c>
      <c r="E158" s="185">
        <v>1.06</v>
      </c>
      <c r="F158" s="185">
        <v>3</v>
      </c>
      <c r="G158" s="185">
        <v>4.5250000000000004</v>
      </c>
      <c r="J158" s="33">
        <v>45296</v>
      </c>
      <c r="K158" s="185">
        <v>0.28299999999999997</v>
      </c>
      <c r="L158" s="185">
        <v>0.4</v>
      </c>
      <c r="M158" s="185">
        <v>1.3</v>
      </c>
      <c r="N158" s="185">
        <v>3.1</v>
      </c>
      <c r="O158" s="185">
        <v>4.5</v>
      </c>
    </row>
    <row r="159" spans="2:15">
      <c r="B159" s="108">
        <v>45296</v>
      </c>
      <c r="C159" s="185">
        <v>0.28299999999999997</v>
      </c>
      <c r="D159" s="185">
        <v>0.4</v>
      </c>
      <c r="E159" s="185">
        <v>1.3</v>
      </c>
      <c r="F159" s="185">
        <v>3.1</v>
      </c>
      <c r="G159" s="185">
        <v>4.5</v>
      </c>
      <c r="J159" s="33">
        <v>45295</v>
      </c>
      <c r="K159" s="185">
        <v>0.33300000000000002</v>
      </c>
      <c r="L159" s="185">
        <v>0.46</v>
      </c>
      <c r="M159" s="185">
        <v>1.5329999999999999</v>
      </c>
      <c r="N159" s="185">
        <v>3.0249999999999999</v>
      </c>
      <c r="O159" s="185">
        <v>4.4249999999999998</v>
      </c>
    </row>
    <row r="160" spans="2:15">
      <c r="B160" s="108">
        <v>45295</v>
      </c>
      <c r="C160" s="185">
        <v>0.33300000000000002</v>
      </c>
      <c r="D160" s="185">
        <v>0.46</v>
      </c>
      <c r="E160" s="185">
        <v>1.5329999999999999</v>
      </c>
      <c r="F160" s="185">
        <v>3.0249999999999999</v>
      </c>
      <c r="G160" s="185">
        <v>4.4249999999999998</v>
      </c>
      <c r="J160" s="33">
        <v>45294</v>
      </c>
      <c r="K160" s="185">
        <v>0.74</v>
      </c>
      <c r="L160" s="185">
        <v>1.1200000000000001</v>
      </c>
      <c r="M160" s="185">
        <v>1.88</v>
      </c>
      <c r="N160" s="185">
        <v>3.0329999999999999</v>
      </c>
      <c r="O160" s="185">
        <v>4.5330000000000004</v>
      </c>
    </row>
    <row r="161" spans="2:15">
      <c r="B161" s="108">
        <v>45294</v>
      </c>
      <c r="C161" s="185">
        <v>0.74</v>
      </c>
      <c r="D161" s="185">
        <v>1.1200000000000001</v>
      </c>
      <c r="E161" s="185">
        <v>1.88</v>
      </c>
      <c r="F161" s="185">
        <v>3.0329999999999999</v>
      </c>
      <c r="G161" s="185">
        <v>4.5330000000000004</v>
      </c>
      <c r="J161" s="33">
        <v>45293</v>
      </c>
      <c r="K161" s="185">
        <v>1.0329999999999999</v>
      </c>
      <c r="L161" s="185">
        <v>1.1200000000000001</v>
      </c>
      <c r="M161" s="185">
        <v>1.88</v>
      </c>
      <c r="N161" s="185">
        <v>3.0329999999999999</v>
      </c>
      <c r="O161" s="185">
        <v>4.5330000000000004</v>
      </c>
    </row>
    <row r="162" spans="2:15">
      <c r="B162" s="108">
        <v>45293</v>
      </c>
      <c r="C162" s="185">
        <v>1.0329999999999999</v>
      </c>
      <c r="D162" s="185">
        <v>1.1200000000000001</v>
      </c>
      <c r="E162" s="185">
        <v>1.88</v>
      </c>
      <c r="F162" s="185">
        <v>3.0329999999999999</v>
      </c>
      <c r="G162" s="185">
        <v>4.5330000000000004</v>
      </c>
      <c r="J162" s="33">
        <v>45289</v>
      </c>
      <c r="K162" s="185">
        <v>2.96</v>
      </c>
      <c r="L162" s="185">
        <v>3.375</v>
      </c>
      <c r="M162" s="185">
        <v>2.2000000000000002</v>
      </c>
      <c r="N162" s="185">
        <v>3.0329999999999999</v>
      </c>
      <c r="O162" s="185">
        <v>4.5330000000000004</v>
      </c>
    </row>
    <row r="163" spans="2:15">
      <c r="B163" s="108">
        <v>45289</v>
      </c>
      <c r="C163" s="185">
        <v>2.96</v>
      </c>
      <c r="D163" s="185">
        <v>3.375</v>
      </c>
      <c r="E163" s="185">
        <v>2.2000000000000002</v>
      </c>
      <c r="F163" s="185">
        <v>3.0329999999999999</v>
      </c>
      <c r="G163" s="185">
        <v>4.5330000000000004</v>
      </c>
      <c r="J163" s="33">
        <v>45288</v>
      </c>
      <c r="K163" s="185">
        <v>0.53300000000000003</v>
      </c>
      <c r="L163" s="185">
        <v>2.0750000000000002</v>
      </c>
      <c r="M163" s="185">
        <v>1.925</v>
      </c>
      <c r="N163" s="185">
        <v>2.9</v>
      </c>
      <c r="O163" s="185">
        <v>4.5</v>
      </c>
    </row>
    <row r="164" spans="2:15">
      <c r="B164" s="108">
        <v>45288</v>
      </c>
      <c r="C164" s="185">
        <v>0.53300000000000003</v>
      </c>
      <c r="D164" s="185">
        <v>2.0750000000000002</v>
      </c>
      <c r="E164" s="185">
        <v>1.925</v>
      </c>
      <c r="F164" s="185">
        <v>2.9</v>
      </c>
      <c r="G164" s="185">
        <v>4.5</v>
      </c>
      <c r="J164" s="33">
        <v>45287</v>
      </c>
      <c r="K164" s="185">
        <v>0.86</v>
      </c>
      <c r="L164" s="185">
        <v>1.96</v>
      </c>
      <c r="M164" s="185">
        <v>1.86</v>
      </c>
      <c r="N164" s="185">
        <v>3.05</v>
      </c>
      <c r="O164" s="185">
        <v>4.75</v>
      </c>
    </row>
    <row r="165" spans="2:15">
      <c r="B165" s="108">
        <v>45287</v>
      </c>
      <c r="C165" s="185">
        <v>0.86</v>
      </c>
      <c r="D165" s="185">
        <v>1.96</v>
      </c>
      <c r="E165" s="185">
        <v>1.86</v>
      </c>
      <c r="F165" s="185">
        <v>3.05</v>
      </c>
      <c r="G165" s="185">
        <v>4.75</v>
      </c>
      <c r="J165" s="33">
        <v>45286</v>
      </c>
      <c r="K165" s="185">
        <v>0.84</v>
      </c>
      <c r="L165" s="185">
        <v>1.84</v>
      </c>
      <c r="M165" s="185">
        <v>1.82</v>
      </c>
      <c r="N165" s="185">
        <v>3.05</v>
      </c>
      <c r="O165" s="185">
        <v>4.75</v>
      </c>
    </row>
    <row r="166" spans="2:15">
      <c r="B166" s="108">
        <v>45286</v>
      </c>
      <c r="C166" s="185">
        <v>0.84</v>
      </c>
      <c r="D166" s="185">
        <v>1.84</v>
      </c>
      <c r="E166" s="185">
        <v>1.82</v>
      </c>
      <c r="F166" s="185">
        <v>3.05</v>
      </c>
      <c r="G166" s="185">
        <v>4.75</v>
      </c>
      <c r="J166" s="33">
        <v>45285</v>
      </c>
      <c r="K166" s="185">
        <v>0.188</v>
      </c>
      <c r="L166" s="185">
        <v>0.47499999999999998</v>
      </c>
      <c r="M166" s="185">
        <v>1.26</v>
      </c>
      <c r="N166" s="185">
        <v>2.4329999999999998</v>
      </c>
      <c r="O166" s="185">
        <v>3.9329999999999998</v>
      </c>
    </row>
    <row r="167" spans="2:15">
      <c r="B167" s="108">
        <v>45285</v>
      </c>
      <c r="C167" s="185">
        <v>0.188</v>
      </c>
      <c r="D167" s="185">
        <v>0.47499999999999998</v>
      </c>
      <c r="E167" s="185">
        <v>1.26</v>
      </c>
      <c r="F167" s="185">
        <v>2.4329999999999998</v>
      </c>
      <c r="G167" s="185">
        <v>3.9329999999999998</v>
      </c>
      <c r="J167" s="33">
        <v>45282</v>
      </c>
      <c r="K167" s="185">
        <v>0.15</v>
      </c>
      <c r="L167" s="185">
        <v>0.43</v>
      </c>
      <c r="M167" s="185">
        <v>1.4</v>
      </c>
      <c r="N167" s="185">
        <v>3.1</v>
      </c>
      <c r="O167" s="185">
        <v>4.5250000000000004</v>
      </c>
    </row>
    <row r="168" spans="2:15">
      <c r="B168" s="108">
        <v>45282</v>
      </c>
      <c r="C168" s="185">
        <v>0.15</v>
      </c>
      <c r="D168" s="185">
        <v>0.43</v>
      </c>
      <c r="E168" s="185">
        <v>1.4</v>
      </c>
      <c r="F168" s="185">
        <v>3.1</v>
      </c>
      <c r="G168" s="185">
        <v>4.5250000000000004</v>
      </c>
      <c r="J168" s="33">
        <v>45281</v>
      </c>
      <c r="K168" s="185">
        <v>0.13300000000000001</v>
      </c>
      <c r="L168" s="185">
        <v>0.317</v>
      </c>
      <c r="M168" s="185">
        <v>1.1499999999999999</v>
      </c>
      <c r="N168" s="185">
        <v>2.9</v>
      </c>
      <c r="O168" s="185">
        <v>4.5</v>
      </c>
    </row>
    <row r="169" spans="2:15">
      <c r="B169" s="108">
        <v>45281</v>
      </c>
      <c r="C169" s="185">
        <v>0.13300000000000001</v>
      </c>
      <c r="D169" s="185">
        <v>0.317</v>
      </c>
      <c r="E169" s="185">
        <v>1.1499999999999999</v>
      </c>
      <c r="F169" s="185">
        <v>2.9</v>
      </c>
      <c r="G169" s="185">
        <v>4.5</v>
      </c>
      <c r="J169" s="33">
        <v>45280</v>
      </c>
      <c r="K169" s="185">
        <v>0.112</v>
      </c>
      <c r="L169" s="185">
        <v>0.26200000000000001</v>
      </c>
      <c r="M169" s="185">
        <v>1.1000000000000001</v>
      </c>
      <c r="N169" s="185">
        <v>3</v>
      </c>
      <c r="O169" s="185">
        <v>4.5</v>
      </c>
    </row>
    <row r="170" spans="2:15">
      <c r="B170" s="108">
        <v>45280</v>
      </c>
      <c r="C170" s="185">
        <v>0.112</v>
      </c>
      <c r="D170" s="185">
        <v>0.26200000000000001</v>
      </c>
      <c r="E170" s="185">
        <v>1.1000000000000001</v>
      </c>
      <c r="F170" s="185">
        <v>3</v>
      </c>
      <c r="G170" s="185">
        <v>4.5</v>
      </c>
      <c r="J170" s="33">
        <v>45279</v>
      </c>
      <c r="K170" s="185">
        <v>0.11700000000000001</v>
      </c>
      <c r="L170" s="185">
        <v>0.26700000000000002</v>
      </c>
      <c r="M170" s="185">
        <v>1.0669999999999999</v>
      </c>
      <c r="N170" s="185">
        <v>3.1</v>
      </c>
      <c r="O170" s="185">
        <v>4.45</v>
      </c>
    </row>
    <row r="171" spans="2:15">
      <c r="B171" s="108">
        <v>45279</v>
      </c>
      <c r="C171" s="185">
        <v>0.11700000000000001</v>
      </c>
      <c r="D171" s="185">
        <v>0.26700000000000002</v>
      </c>
      <c r="E171" s="185">
        <v>1.0669999999999999</v>
      </c>
      <c r="F171" s="185">
        <v>3.1</v>
      </c>
      <c r="G171" s="185">
        <v>4.45</v>
      </c>
      <c r="J171" s="33">
        <v>45278</v>
      </c>
      <c r="K171" s="185">
        <v>0.125</v>
      </c>
      <c r="L171" s="185">
        <v>0.28000000000000003</v>
      </c>
      <c r="M171" s="185">
        <v>0.92500000000000004</v>
      </c>
      <c r="N171" s="185">
        <v>2.8330000000000002</v>
      </c>
      <c r="O171" s="185">
        <v>4.2329999999999997</v>
      </c>
    </row>
    <row r="172" spans="2:15">
      <c r="B172" s="108">
        <v>45278</v>
      </c>
      <c r="C172" s="185">
        <v>0.125</v>
      </c>
      <c r="D172" s="185">
        <v>0.28000000000000003</v>
      </c>
      <c r="E172" s="185">
        <v>0.92500000000000004</v>
      </c>
      <c r="F172" s="185">
        <v>2.8330000000000002</v>
      </c>
      <c r="G172" s="185">
        <v>4.2329999999999997</v>
      </c>
      <c r="J172" s="33">
        <v>45275</v>
      </c>
      <c r="K172" s="185">
        <v>0.12</v>
      </c>
      <c r="L172" s="185">
        <v>0.22</v>
      </c>
      <c r="M172" s="185">
        <v>0.84</v>
      </c>
      <c r="N172" s="185">
        <v>2.9249999999999998</v>
      </c>
      <c r="O172" s="185">
        <v>4.3</v>
      </c>
    </row>
    <row r="173" spans="2:15">
      <c r="B173" s="108">
        <v>45275</v>
      </c>
      <c r="C173" s="185">
        <v>0.12</v>
      </c>
      <c r="D173" s="185">
        <v>0.22</v>
      </c>
      <c r="E173" s="185">
        <v>0.84</v>
      </c>
      <c r="F173" s="185">
        <v>2.9249999999999998</v>
      </c>
      <c r="G173" s="185">
        <v>4.3</v>
      </c>
      <c r="J173" s="33">
        <v>45274</v>
      </c>
      <c r="K173" s="185">
        <v>0.13</v>
      </c>
      <c r="L173" s="185">
        <v>0.27</v>
      </c>
      <c r="M173" s="185">
        <v>0.96</v>
      </c>
      <c r="N173" s="185">
        <v>3</v>
      </c>
      <c r="O173" s="185">
        <v>4.1749999999999998</v>
      </c>
    </row>
    <row r="174" spans="2:15">
      <c r="B174" s="108">
        <v>45274</v>
      </c>
      <c r="C174" s="185">
        <v>0.13</v>
      </c>
      <c r="D174" s="185">
        <v>0.27</v>
      </c>
      <c r="E174" s="185">
        <v>0.96</v>
      </c>
      <c r="F174" s="185">
        <v>3</v>
      </c>
      <c r="G174" s="185">
        <v>4.1749999999999998</v>
      </c>
      <c r="J174" s="33">
        <v>45273</v>
      </c>
      <c r="K174" s="185">
        <v>0.11</v>
      </c>
      <c r="L174" s="185">
        <v>0.25</v>
      </c>
      <c r="M174" s="185">
        <v>0.86</v>
      </c>
      <c r="N174" s="185">
        <v>2.95</v>
      </c>
      <c r="O174" s="185">
        <v>4.5</v>
      </c>
    </row>
    <row r="175" spans="2:15">
      <c r="B175" s="108">
        <v>45273</v>
      </c>
      <c r="C175" s="185">
        <v>0.11</v>
      </c>
      <c r="D175" s="185">
        <v>0.25</v>
      </c>
      <c r="E175" s="185">
        <v>0.86</v>
      </c>
      <c r="F175" s="185">
        <v>2.95</v>
      </c>
      <c r="G175" s="185">
        <v>4.5</v>
      </c>
      <c r="J175" s="33">
        <v>45272</v>
      </c>
      <c r="K175" s="185">
        <v>0.11700000000000001</v>
      </c>
      <c r="L175" s="185">
        <v>0.25</v>
      </c>
      <c r="M175" s="185">
        <v>0.83299999999999996</v>
      </c>
      <c r="N175" s="185">
        <v>2.9</v>
      </c>
      <c r="O175" s="185">
        <v>4.5</v>
      </c>
    </row>
    <row r="176" spans="2:15">
      <c r="B176" s="108">
        <v>45272</v>
      </c>
      <c r="C176" s="185">
        <v>0.11700000000000001</v>
      </c>
      <c r="D176" s="185">
        <v>0.25</v>
      </c>
      <c r="E176" s="185">
        <v>0.83299999999999996</v>
      </c>
      <c r="F176" s="185">
        <v>2.9</v>
      </c>
      <c r="G176" s="185">
        <v>4.5</v>
      </c>
      <c r="J176" s="33">
        <v>45271</v>
      </c>
      <c r="K176" s="185">
        <v>0.112</v>
      </c>
      <c r="L176" s="185">
        <v>0.22500000000000001</v>
      </c>
      <c r="M176" s="185">
        <v>0.77500000000000002</v>
      </c>
      <c r="N176" s="185">
        <v>2.9</v>
      </c>
      <c r="O176" s="185">
        <v>4.2329999999999997</v>
      </c>
    </row>
    <row r="177" spans="2:15">
      <c r="B177" s="108">
        <v>45271</v>
      </c>
      <c r="C177" s="185">
        <v>0.112</v>
      </c>
      <c r="D177" s="185">
        <v>0.22500000000000001</v>
      </c>
      <c r="E177" s="185">
        <v>0.77500000000000002</v>
      </c>
      <c r="F177" s="185">
        <v>2.9</v>
      </c>
      <c r="G177" s="185">
        <v>4.2329999999999997</v>
      </c>
      <c r="J177" s="33">
        <v>45268</v>
      </c>
      <c r="K177" s="185">
        <v>0.13800000000000001</v>
      </c>
      <c r="L177" s="185">
        <v>0.3</v>
      </c>
      <c r="M177" s="185">
        <v>1</v>
      </c>
      <c r="N177" s="185">
        <v>3.3</v>
      </c>
      <c r="O177" s="185">
        <v>4.3</v>
      </c>
    </row>
    <row r="178" spans="2:15">
      <c r="B178" s="108">
        <v>45268</v>
      </c>
      <c r="C178" s="185">
        <v>0.13800000000000001</v>
      </c>
      <c r="D178" s="185">
        <v>0.3</v>
      </c>
      <c r="E178" s="185">
        <v>1</v>
      </c>
      <c r="F178" s="185">
        <v>3.3</v>
      </c>
      <c r="G178" s="185">
        <v>4.3</v>
      </c>
      <c r="J178" s="33">
        <v>45267</v>
      </c>
      <c r="K178" s="185">
        <v>0.112</v>
      </c>
      <c r="L178" s="185">
        <v>0.25</v>
      </c>
      <c r="M178" s="185">
        <v>0.85</v>
      </c>
      <c r="N178" s="185">
        <v>3.0329999999999999</v>
      </c>
      <c r="O178" s="185">
        <v>4.5330000000000004</v>
      </c>
    </row>
    <row r="179" spans="2:15">
      <c r="B179" s="108">
        <v>45267</v>
      </c>
      <c r="C179" s="185">
        <v>0.112</v>
      </c>
      <c r="D179" s="185">
        <v>0.25</v>
      </c>
      <c r="E179" s="185">
        <v>0.85</v>
      </c>
      <c r="F179" s="185">
        <v>3.0329999999999999</v>
      </c>
      <c r="G179" s="185">
        <v>4.5330000000000004</v>
      </c>
      <c r="J179" s="33">
        <v>45266</v>
      </c>
      <c r="K179" s="185">
        <v>0.112</v>
      </c>
      <c r="L179" s="185">
        <v>0.25</v>
      </c>
      <c r="M179" s="185">
        <v>0.85</v>
      </c>
      <c r="N179" s="185">
        <v>3.0670000000000002</v>
      </c>
      <c r="O179" s="185">
        <v>4.5</v>
      </c>
    </row>
    <row r="180" spans="2:15">
      <c r="B180" s="108">
        <v>45266</v>
      </c>
      <c r="C180" s="185">
        <v>0.112</v>
      </c>
      <c r="D180" s="185">
        <v>0.25</v>
      </c>
      <c r="E180" s="185">
        <v>0.85</v>
      </c>
      <c r="F180" s="185">
        <v>3.0670000000000002</v>
      </c>
      <c r="G180" s="185">
        <v>4.5</v>
      </c>
      <c r="J180" s="33">
        <v>45265</v>
      </c>
      <c r="K180" s="185">
        <v>0.11700000000000001</v>
      </c>
      <c r="L180" s="185">
        <v>0.26700000000000002</v>
      </c>
      <c r="M180" s="185">
        <v>0.83299999999999996</v>
      </c>
      <c r="N180" s="185">
        <v>3</v>
      </c>
      <c r="O180" s="185">
        <v>4.5</v>
      </c>
    </row>
    <row r="181" spans="2:15">
      <c r="B181" s="108">
        <v>45265</v>
      </c>
      <c r="C181" s="185">
        <v>0.11700000000000001</v>
      </c>
      <c r="D181" s="185">
        <v>0.26700000000000002</v>
      </c>
      <c r="E181" s="185">
        <v>0.83299999999999996</v>
      </c>
      <c r="F181" s="185">
        <v>3</v>
      </c>
      <c r="G181" s="185">
        <v>4.5</v>
      </c>
      <c r="J181" s="33">
        <v>45264</v>
      </c>
      <c r="K181" s="185">
        <v>0.13</v>
      </c>
      <c r="L181" s="185">
        <v>0.17499999999999999</v>
      </c>
      <c r="M181" s="185">
        <v>0.77500000000000002</v>
      </c>
      <c r="N181" s="185">
        <v>3.0329999999999999</v>
      </c>
      <c r="O181" s="185">
        <v>4.367</v>
      </c>
    </row>
    <row r="182" spans="2:15">
      <c r="B182" s="108">
        <v>45264</v>
      </c>
      <c r="C182" s="185">
        <v>0.13</v>
      </c>
      <c r="D182" s="185">
        <v>0.17499999999999999</v>
      </c>
      <c r="E182" s="185">
        <v>0.77500000000000002</v>
      </c>
      <c r="F182" s="185">
        <v>3.0329999999999999</v>
      </c>
      <c r="G182" s="185">
        <v>4.367</v>
      </c>
      <c r="J182" s="33">
        <v>45261</v>
      </c>
      <c r="K182" s="185">
        <v>7.4999999999999997E-2</v>
      </c>
      <c r="L182" s="185">
        <v>0.17499999999999999</v>
      </c>
      <c r="M182" s="185">
        <v>0.78</v>
      </c>
      <c r="N182" s="185">
        <v>2.9</v>
      </c>
      <c r="O182" s="185">
        <v>4.4000000000000004</v>
      </c>
    </row>
    <row r="183" spans="2:15">
      <c r="B183" s="108">
        <v>45261</v>
      </c>
      <c r="C183" s="185">
        <v>7.4999999999999997E-2</v>
      </c>
      <c r="D183" s="185">
        <v>0.17499999999999999</v>
      </c>
      <c r="E183" s="185">
        <v>0.78</v>
      </c>
      <c r="F183" s="185">
        <v>2.9</v>
      </c>
      <c r="G183" s="185">
        <v>4.4000000000000004</v>
      </c>
      <c r="J183" s="33">
        <v>45260</v>
      </c>
      <c r="K183" s="185">
        <v>0.1</v>
      </c>
      <c r="L183" s="185">
        <v>0.23300000000000001</v>
      </c>
      <c r="M183" s="185">
        <v>0.88300000000000001</v>
      </c>
      <c r="N183" s="185">
        <v>3.06</v>
      </c>
      <c r="O183" s="185">
        <v>4.3600000000000003</v>
      </c>
    </row>
    <row r="184" spans="2:15">
      <c r="B184" s="108">
        <v>45260</v>
      </c>
      <c r="C184" s="185">
        <v>0.1</v>
      </c>
      <c r="D184" s="185">
        <v>0.23300000000000001</v>
      </c>
      <c r="E184" s="185">
        <v>0.88300000000000001</v>
      </c>
      <c r="F184" s="185">
        <v>3.06</v>
      </c>
      <c r="G184" s="185">
        <v>4.3600000000000003</v>
      </c>
      <c r="J184" s="33">
        <v>45259</v>
      </c>
      <c r="K184" s="185">
        <v>0.1</v>
      </c>
      <c r="L184" s="185">
        <v>0.23300000000000001</v>
      </c>
      <c r="M184" s="185">
        <v>0.76700000000000002</v>
      </c>
      <c r="N184" s="185">
        <v>3</v>
      </c>
      <c r="O184" s="185">
        <v>4.5</v>
      </c>
    </row>
    <row r="185" spans="2:15">
      <c r="B185" s="108">
        <v>45259</v>
      </c>
      <c r="C185" s="185">
        <v>0.1</v>
      </c>
      <c r="D185" s="185">
        <v>0.23300000000000001</v>
      </c>
      <c r="E185" s="185">
        <v>0.76700000000000002</v>
      </c>
      <c r="F185" s="185">
        <v>3</v>
      </c>
      <c r="G185" s="185">
        <v>4.5</v>
      </c>
      <c r="J185" s="33">
        <v>45258</v>
      </c>
      <c r="K185" s="185">
        <v>0.08</v>
      </c>
      <c r="L185" s="185">
        <v>0.2</v>
      </c>
      <c r="M185" s="185">
        <v>0.76</v>
      </c>
      <c r="N185" s="185">
        <v>2.9750000000000001</v>
      </c>
      <c r="O185" s="185">
        <v>4.4249999999999998</v>
      </c>
    </row>
    <row r="186" spans="2:15">
      <c r="B186" s="108">
        <v>45258</v>
      </c>
      <c r="C186" s="185">
        <v>0.08</v>
      </c>
      <c r="D186" s="185">
        <v>0.2</v>
      </c>
      <c r="E186" s="185">
        <v>0.76</v>
      </c>
      <c r="F186" s="185">
        <v>2.9750000000000001</v>
      </c>
      <c r="G186" s="185">
        <v>4.4249999999999998</v>
      </c>
      <c r="J186" s="33">
        <v>45257</v>
      </c>
      <c r="K186" s="185">
        <v>0.12</v>
      </c>
      <c r="L186" s="185">
        <v>0.28000000000000003</v>
      </c>
      <c r="M186" s="185">
        <v>1.06</v>
      </c>
      <c r="N186" s="185">
        <v>3.15</v>
      </c>
      <c r="O186" s="185">
        <v>4.4000000000000004</v>
      </c>
    </row>
    <row r="187" spans="2:15">
      <c r="B187" s="108">
        <v>45257</v>
      </c>
      <c r="C187" s="185">
        <v>0.12</v>
      </c>
      <c r="D187" s="185">
        <v>0.28000000000000003</v>
      </c>
      <c r="E187" s="185">
        <v>1.06</v>
      </c>
      <c r="F187" s="185">
        <v>3.15</v>
      </c>
      <c r="G187" s="185">
        <v>4.4000000000000004</v>
      </c>
      <c r="J187" s="33">
        <v>45254</v>
      </c>
      <c r="K187" s="185">
        <v>0.11700000000000001</v>
      </c>
      <c r="L187" s="185">
        <v>0.24</v>
      </c>
      <c r="M187" s="185">
        <v>0.8</v>
      </c>
      <c r="N187" s="185">
        <v>3</v>
      </c>
      <c r="O187" s="185">
        <v>4.5</v>
      </c>
    </row>
    <row r="188" spans="2:15">
      <c r="B188" s="108">
        <v>45254</v>
      </c>
      <c r="C188" s="185">
        <v>0.11700000000000001</v>
      </c>
      <c r="D188" s="185">
        <v>0.24</v>
      </c>
      <c r="E188" s="185">
        <v>0.8</v>
      </c>
      <c r="F188" s="185">
        <v>3</v>
      </c>
      <c r="G188" s="185">
        <v>4.5</v>
      </c>
      <c r="J188" s="33">
        <v>45253</v>
      </c>
      <c r="K188" s="185">
        <v>0.1</v>
      </c>
      <c r="L188" s="185">
        <v>0.25</v>
      </c>
      <c r="M188" s="185">
        <v>0.875</v>
      </c>
      <c r="N188" s="185">
        <v>3.0329999999999999</v>
      </c>
      <c r="O188" s="185">
        <v>4.5330000000000004</v>
      </c>
    </row>
    <row r="189" spans="2:15">
      <c r="B189" s="108">
        <v>45253</v>
      </c>
      <c r="C189" s="185">
        <v>0.1</v>
      </c>
      <c r="D189" s="185">
        <v>0.25</v>
      </c>
      <c r="E189" s="185">
        <v>0.875</v>
      </c>
      <c r="F189" s="185">
        <v>3.0329999999999999</v>
      </c>
      <c r="G189" s="185">
        <v>4.5330000000000004</v>
      </c>
      <c r="J189" s="33">
        <v>45252</v>
      </c>
      <c r="K189" s="185">
        <v>0.1</v>
      </c>
      <c r="L189" s="185">
        <v>0.23300000000000001</v>
      </c>
      <c r="M189" s="185">
        <v>0.8</v>
      </c>
      <c r="N189" s="185">
        <v>3</v>
      </c>
      <c r="O189" s="185">
        <v>4.5</v>
      </c>
    </row>
    <row r="190" spans="2:15">
      <c r="B190" s="108">
        <v>45252</v>
      </c>
      <c r="C190" s="185">
        <v>0.1</v>
      </c>
      <c r="D190" s="185">
        <v>0.23300000000000001</v>
      </c>
      <c r="E190" s="185">
        <v>0.8</v>
      </c>
      <c r="F190" s="185">
        <v>3</v>
      </c>
      <c r="G190" s="185">
        <v>4.5</v>
      </c>
      <c r="J190" s="33">
        <v>45251</v>
      </c>
      <c r="K190" s="185">
        <v>0.1</v>
      </c>
      <c r="L190" s="185">
        <v>0.26</v>
      </c>
      <c r="M190" s="185">
        <v>0.82499999999999996</v>
      </c>
      <c r="N190" s="185">
        <v>3.0670000000000002</v>
      </c>
      <c r="O190" s="185">
        <v>4.5</v>
      </c>
    </row>
    <row r="191" spans="2:15">
      <c r="B191" s="108">
        <v>45251</v>
      </c>
      <c r="C191" s="185">
        <v>0.1</v>
      </c>
      <c r="D191" s="185">
        <v>0.26</v>
      </c>
      <c r="E191" s="185">
        <v>0.82499999999999996</v>
      </c>
      <c r="F191" s="185">
        <v>3.0670000000000002</v>
      </c>
      <c r="G191" s="185">
        <v>4.5</v>
      </c>
      <c r="J191" s="33">
        <v>45250</v>
      </c>
      <c r="K191" s="185">
        <v>0.125</v>
      </c>
      <c r="L191" s="185">
        <v>0.27500000000000002</v>
      </c>
      <c r="M191" s="185">
        <v>1.0669999999999999</v>
      </c>
      <c r="N191" s="185">
        <v>3.125</v>
      </c>
      <c r="O191" s="185">
        <v>4.5330000000000004</v>
      </c>
    </row>
    <row r="192" spans="2:15">
      <c r="B192" s="108">
        <v>45250</v>
      </c>
      <c r="C192" s="185">
        <v>0.125</v>
      </c>
      <c r="D192" s="185">
        <v>0.27500000000000002</v>
      </c>
      <c r="E192" s="185">
        <v>1.0669999999999999</v>
      </c>
      <c r="F192" s="185">
        <v>3.125</v>
      </c>
      <c r="G192" s="185">
        <v>4.5330000000000004</v>
      </c>
      <c r="J192" s="33">
        <v>45247</v>
      </c>
      <c r="K192" s="185">
        <v>0.2</v>
      </c>
      <c r="L192" s="185">
        <v>0.4</v>
      </c>
      <c r="M192" s="185">
        <v>0.95</v>
      </c>
      <c r="N192" s="185">
        <v>3.2</v>
      </c>
      <c r="O192" s="185">
        <v>4.45</v>
      </c>
    </row>
    <row r="193" spans="2:15">
      <c r="B193" s="108">
        <v>45247</v>
      </c>
      <c r="C193" s="185">
        <v>0.2</v>
      </c>
      <c r="D193" s="185">
        <v>0.4</v>
      </c>
      <c r="E193" s="185">
        <v>0.95</v>
      </c>
      <c r="F193" s="185">
        <v>3.2</v>
      </c>
      <c r="G193" s="185">
        <v>4.45</v>
      </c>
      <c r="J193" s="33">
        <v>45246</v>
      </c>
      <c r="K193" s="185">
        <v>0.24</v>
      </c>
      <c r="L193" s="185">
        <v>0.35</v>
      </c>
      <c r="M193" s="185">
        <v>0.96699999999999997</v>
      </c>
      <c r="N193" s="185">
        <v>3.2</v>
      </c>
      <c r="O193" s="185">
        <v>4.4000000000000004</v>
      </c>
    </row>
    <row r="194" spans="2:15">
      <c r="B194" s="108">
        <v>45246</v>
      </c>
      <c r="C194" s="185">
        <v>0.24</v>
      </c>
      <c r="D194" s="185">
        <v>0.35</v>
      </c>
      <c r="E194" s="185">
        <v>0.96699999999999997</v>
      </c>
      <c r="F194" s="185">
        <v>3.2</v>
      </c>
      <c r="G194" s="185">
        <v>4.4000000000000004</v>
      </c>
      <c r="J194" s="33">
        <v>45245</v>
      </c>
      <c r="K194" s="185">
        <v>0.3</v>
      </c>
      <c r="L194" s="185">
        <v>0.42</v>
      </c>
      <c r="M194" s="185">
        <v>1.22</v>
      </c>
      <c r="N194" s="185">
        <v>3.2330000000000001</v>
      </c>
      <c r="O194" s="185">
        <v>4.5999999999999996</v>
      </c>
    </row>
    <row r="195" spans="2:15">
      <c r="B195" s="108">
        <v>45245</v>
      </c>
      <c r="C195" s="185">
        <v>0.3</v>
      </c>
      <c r="D195" s="185">
        <v>0.42</v>
      </c>
      <c r="E195" s="185">
        <v>1.22</v>
      </c>
      <c r="F195" s="185">
        <v>3.2330000000000001</v>
      </c>
      <c r="G195" s="185">
        <v>4.5999999999999996</v>
      </c>
      <c r="J195" s="33">
        <v>45244</v>
      </c>
      <c r="K195" s="185">
        <v>0.5</v>
      </c>
      <c r="L195" s="185">
        <v>0.62</v>
      </c>
      <c r="M195" s="185">
        <v>1.333</v>
      </c>
      <c r="N195" s="185">
        <v>3.14</v>
      </c>
      <c r="O195" s="185">
        <v>4.8250000000000002</v>
      </c>
    </row>
    <row r="196" spans="2:15">
      <c r="B196" s="108">
        <v>45244</v>
      </c>
      <c r="C196" s="185">
        <v>0.5</v>
      </c>
      <c r="D196" s="185">
        <v>0.62</v>
      </c>
      <c r="E196" s="185">
        <v>1.333</v>
      </c>
      <c r="F196" s="185">
        <v>3.14</v>
      </c>
      <c r="G196" s="185">
        <v>4.8250000000000002</v>
      </c>
      <c r="J196" s="33">
        <v>45243</v>
      </c>
      <c r="K196" s="185">
        <v>0.45</v>
      </c>
      <c r="L196" s="185">
        <v>0.67500000000000004</v>
      </c>
      <c r="M196" s="185">
        <v>1.5249999999999999</v>
      </c>
      <c r="N196" s="185">
        <v>3.2330000000000001</v>
      </c>
      <c r="O196" s="185">
        <v>4.5999999999999996</v>
      </c>
    </row>
    <row r="197" spans="2:15">
      <c r="B197" s="108">
        <v>45243</v>
      </c>
      <c r="C197" s="185">
        <v>0.45</v>
      </c>
      <c r="D197" s="185">
        <v>0.67500000000000004</v>
      </c>
      <c r="E197" s="185">
        <v>1.5249999999999999</v>
      </c>
      <c r="F197" s="185">
        <v>3.2330000000000001</v>
      </c>
      <c r="G197" s="185">
        <v>4.5999999999999996</v>
      </c>
      <c r="J197" s="33">
        <v>45240</v>
      </c>
      <c r="K197" s="185">
        <v>0.54</v>
      </c>
      <c r="L197" s="185">
        <v>0.67500000000000004</v>
      </c>
      <c r="M197" s="185">
        <v>1.5249999999999999</v>
      </c>
      <c r="N197" s="185">
        <v>3.2330000000000001</v>
      </c>
      <c r="O197" s="185">
        <v>4.5999999999999996</v>
      </c>
    </row>
    <row r="198" spans="2:15">
      <c r="B198" s="108">
        <v>45240</v>
      </c>
      <c r="C198" s="185">
        <v>0.54</v>
      </c>
      <c r="D198" s="185">
        <v>0.67500000000000004</v>
      </c>
      <c r="E198" s="185">
        <v>1.5249999999999999</v>
      </c>
      <c r="F198" s="185">
        <v>3.2330000000000001</v>
      </c>
      <c r="G198" s="185">
        <v>4.5999999999999996</v>
      </c>
      <c r="J198" s="33">
        <v>45239</v>
      </c>
      <c r="K198" s="185">
        <v>0.63300000000000001</v>
      </c>
      <c r="L198" s="185">
        <v>0.86699999999999999</v>
      </c>
      <c r="M198" s="185">
        <v>1.5669999999999999</v>
      </c>
      <c r="N198" s="185">
        <v>3.15</v>
      </c>
      <c r="O198" s="185">
        <v>4.5999999999999996</v>
      </c>
    </row>
    <row r="199" spans="2:15">
      <c r="B199" s="108">
        <v>45239</v>
      </c>
      <c r="C199" s="185">
        <v>0.63300000000000001</v>
      </c>
      <c r="D199" s="185">
        <v>0.86699999999999999</v>
      </c>
      <c r="E199" s="185">
        <v>1.5669999999999999</v>
      </c>
      <c r="F199" s="185">
        <v>3.15</v>
      </c>
      <c r="G199" s="185">
        <v>4.5999999999999996</v>
      </c>
      <c r="J199" s="33">
        <v>45238</v>
      </c>
      <c r="K199" s="185">
        <v>0.66700000000000004</v>
      </c>
      <c r="L199" s="185">
        <v>1.0669999999999999</v>
      </c>
      <c r="M199" s="185">
        <v>1.8</v>
      </c>
      <c r="N199" s="185">
        <v>3.3</v>
      </c>
      <c r="O199" s="185">
        <v>4.5</v>
      </c>
    </row>
    <row r="200" spans="2:15">
      <c r="B200" s="108">
        <v>45238</v>
      </c>
      <c r="C200" s="185">
        <v>0.66700000000000004</v>
      </c>
      <c r="D200" s="185">
        <v>1.0669999999999999</v>
      </c>
      <c r="E200" s="185">
        <v>1.8</v>
      </c>
      <c r="F200" s="185">
        <v>3.3</v>
      </c>
      <c r="G200" s="185">
        <v>4.5</v>
      </c>
      <c r="J200" s="33">
        <v>45237</v>
      </c>
      <c r="K200" s="185">
        <v>0.74</v>
      </c>
      <c r="L200" s="185">
        <v>1.08</v>
      </c>
      <c r="M200" s="185">
        <v>1.86</v>
      </c>
      <c r="N200" s="185">
        <v>3.2749999999999999</v>
      </c>
      <c r="O200" s="185">
        <v>4.5999999999999996</v>
      </c>
    </row>
    <row r="201" spans="2:15">
      <c r="B201" s="108">
        <v>45237</v>
      </c>
      <c r="C201" s="185">
        <v>0.74</v>
      </c>
      <c r="D201" s="185">
        <v>1.08</v>
      </c>
      <c r="E201" s="185">
        <v>1.86</v>
      </c>
      <c r="F201" s="185">
        <v>3.2749999999999999</v>
      </c>
      <c r="G201" s="185">
        <v>4.5999999999999996</v>
      </c>
      <c r="J201" s="33">
        <v>45236</v>
      </c>
      <c r="K201" s="185">
        <v>0.94</v>
      </c>
      <c r="L201" s="185">
        <v>1.2</v>
      </c>
      <c r="M201" s="185">
        <v>2.1</v>
      </c>
      <c r="N201" s="185">
        <v>3.4670000000000001</v>
      </c>
      <c r="O201" s="185">
        <v>5.0330000000000004</v>
      </c>
    </row>
    <row r="202" spans="2:15">
      <c r="B202" s="108">
        <v>45236</v>
      </c>
      <c r="C202" s="185">
        <v>0.94</v>
      </c>
      <c r="D202" s="185">
        <v>1.2</v>
      </c>
      <c r="E202" s="185">
        <v>2.1</v>
      </c>
      <c r="F202" s="185">
        <v>3.4670000000000001</v>
      </c>
      <c r="G202" s="185">
        <v>5.0330000000000004</v>
      </c>
      <c r="J202" s="33">
        <v>45233</v>
      </c>
      <c r="K202" s="185">
        <v>0.91700000000000004</v>
      </c>
      <c r="L202" s="185">
        <v>1.1399999999999999</v>
      </c>
      <c r="M202" s="185">
        <v>2.04</v>
      </c>
      <c r="N202" s="185">
        <v>3.4</v>
      </c>
      <c r="O202" s="185">
        <v>4.5999999999999996</v>
      </c>
    </row>
    <row r="203" spans="2:15">
      <c r="B203" s="108">
        <v>45233</v>
      </c>
      <c r="C203" s="185">
        <v>0.91700000000000004</v>
      </c>
      <c r="D203" s="185">
        <v>1.1399999999999999</v>
      </c>
      <c r="E203" s="185">
        <v>2.04</v>
      </c>
      <c r="F203" s="185">
        <v>3.4</v>
      </c>
      <c r="G203" s="185">
        <v>4.5999999999999996</v>
      </c>
      <c r="J203" s="33">
        <v>45232</v>
      </c>
      <c r="K203" s="185">
        <v>0.86</v>
      </c>
      <c r="L203" s="185">
        <v>1.22</v>
      </c>
      <c r="M203" s="185">
        <v>2.14</v>
      </c>
      <c r="N203" s="185">
        <v>3.6</v>
      </c>
      <c r="O203" s="185">
        <v>4.8499999999999996</v>
      </c>
    </row>
    <row r="204" spans="2:15">
      <c r="B204" s="108">
        <v>45232</v>
      </c>
      <c r="C204" s="185">
        <v>0.86</v>
      </c>
      <c r="D204" s="185">
        <v>1.22</v>
      </c>
      <c r="E204" s="185">
        <v>2.14</v>
      </c>
      <c r="F204" s="185">
        <v>3.6</v>
      </c>
      <c r="G204" s="185">
        <v>4.8499999999999996</v>
      </c>
      <c r="J204" s="33">
        <v>45231</v>
      </c>
      <c r="K204" s="185">
        <v>0.98</v>
      </c>
      <c r="L204" s="185">
        <v>1.22</v>
      </c>
      <c r="M204" s="185">
        <v>1.98</v>
      </c>
      <c r="N204" s="185">
        <v>3.2250000000000001</v>
      </c>
      <c r="O204" s="185">
        <v>4.5750000000000002</v>
      </c>
    </row>
    <row r="205" spans="2:15">
      <c r="B205" s="108">
        <v>45231</v>
      </c>
      <c r="C205" s="185">
        <v>0.98</v>
      </c>
      <c r="D205" s="185">
        <v>1.22</v>
      </c>
      <c r="E205" s="185">
        <v>1.98</v>
      </c>
      <c r="F205" s="185">
        <v>3.2250000000000001</v>
      </c>
      <c r="G205" s="185">
        <v>4.5750000000000002</v>
      </c>
      <c r="J205" s="33">
        <v>45230</v>
      </c>
      <c r="K205" s="185">
        <v>0.75</v>
      </c>
      <c r="L205" s="185">
        <v>1.125</v>
      </c>
      <c r="M205" s="185">
        <v>2.2200000000000002</v>
      </c>
      <c r="N205" s="185">
        <v>3.3330000000000002</v>
      </c>
      <c r="O205" s="185">
        <v>4.633</v>
      </c>
    </row>
    <row r="206" spans="2:15">
      <c r="B206" s="108">
        <v>45230</v>
      </c>
      <c r="C206" s="185">
        <v>0.75</v>
      </c>
      <c r="D206" s="185">
        <v>1.125</v>
      </c>
      <c r="E206" s="185">
        <v>2.2200000000000002</v>
      </c>
      <c r="F206" s="185">
        <v>3.3330000000000002</v>
      </c>
      <c r="G206" s="185">
        <v>4.633</v>
      </c>
      <c r="J206" s="33">
        <v>45229</v>
      </c>
      <c r="K206" s="185">
        <v>0.9</v>
      </c>
      <c r="L206" s="185">
        <v>1.1000000000000001</v>
      </c>
      <c r="M206" s="185">
        <v>2.08</v>
      </c>
      <c r="N206" s="185">
        <v>3.1</v>
      </c>
      <c r="O206" s="185">
        <v>4.633</v>
      </c>
    </row>
    <row r="207" spans="2:15">
      <c r="B207" s="108">
        <v>45229</v>
      </c>
      <c r="C207" s="185">
        <v>0.9</v>
      </c>
      <c r="D207" s="185">
        <v>1.1000000000000001</v>
      </c>
      <c r="E207" s="185">
        <v>2.08</v>
      </c>
      <c r="F207" s="185">
        <v>3.1</v>
      </c>
      <c r="G207" s="185">
        <v>4.633</v>
      </c>
      <c r="J207" s="33">
        <v>45226</v>
      </c>
      <c r="K207" s="185">
        <v>1.4750000000000001</v>
      </c>
      <c r="L207" s="185">
        <v>1.7250000000000001</v>
      </c>
      <c r="M207" s="185">
        <v>2.2749999999999999</v>
      </c>
      <c r="N207" s="185">
        <v>3.7</v>
      </c>
      <c r="O207" s="185">
        <v>5.15</v>
      </c>
    </row>
    <row r="208" spans="2:15">
      <c r="B208" s="108">
        <v>45226</v>
      </c>
      <c r="C208" s="185">
        <v>1.4750000000000001</v>
      </c>
      <c r="D208" s="185">
        <v>1.7250000000000001</v>
      </c>
      <c r="E208" s="185">
        <v>2.2749999999999999</v>
      </c>
      <c r="F208" s="185">
        <v>3.7</v>
      </c>
      <c r="G208" s="185">
        <v>5.15</v>
      </c>
      <c r="J208" s="33">
        <v>45225</v>
      </c>
      <c r="K208" s="185">
        <v>1.52</v>
      </c>
      <c r="L208" s="185">
        <v>1.9</v>
      </c>
      <c r="M208" s="185">
        <v>2.42</v>
      </c>
      <c r="N208" s="185">
        <v>3.125</v>
      </c>
      <c r="O208" s="185">
        <v>4.5999999999999996</v>
      </c>
    </row>
    <row r="209" spans="2:15">
      <c r="B209" s="108">
        <v>45225</v>
      </c>
      <c r="C209" s="185">
        <v>1.52</v>
      </c>
      <c r="D209" s="185">
        <v>1.9</v>
      </c>
      <c r="E209" s="185">
        <v>2.42</v>
      </c>
      <c r="F209" s="185">
        <v>3.125</v>
      </c>
      <c r="G209" s="185">
        <v>4.5999999999999996</v>
      </c>
      <c r="J209" s="33">
        <v>45224</v>
      </c>
      <c r="K209" s="185">
        <v>2.54</v>
      </c>
      <c r="L209" s="185">
        <v>2.65</v>
      </c>
      <c r="M209" s="185">
        <v>2.92</v>
      </c>
      <c r="N209" s="185">
        <v>3.3330000000000002</v>
      </c>
      <c r="O209" s="185">
        <v>4.633</v>
      </c>
    </row>
    <row r="210" spans="2:15">
      <c r="B210" s="108">
        <v>45224</v>
      </c>
      <c r="C210" s="185">
        <v>2.54</v>
      </c>
      <c r="D210" s="185">
        <v>2.65</v>
      </c>
      <c r="E210" s="185">
        <v>2.92</v>
      </c>
      <c r="F210" s="185">
        <v>3.3330000000000002</v>
      </c>
      <c r="G210" s="185">
        <v>4.633</v>
      </c>
      <c r="J210" s="33">
        <v>45223</v>
      </c>
      <c r="K210" s="185">
        <v>2.367</v>
      </c>
      <c r="L210" s="185">
        <v>2.6</v>
      </c>
      <c r="M210" s="185">
        <v>2.8</v>
      </c>
      <c r="N210" s="185">
        <v>3.34</v>
      </c>
      <c r="O210" s="185">
        <v>4.55</v>
      </c>
    </row>
    <row r="211" spans="2:15">
      <c r="B211" s="108">
        <v>45223</v>
      </c>
      <c r="C211" s="185">
        <v>2.367</v>
      </c>
      <c r="D211" s="185">
        <v>2.6</v>
      </c>
      <c r="E211" s="185">
        <v>2.8</v>
      </c>
      <c r="F211" s="185">
        <v>3.34</v>
      </c>
      <c r="G211" s="185">
        <v>4.55</v>
      </c>
      <c r="J211" s="33">
        <v>45222</v>
      </c>
      <c r="K211" s="185">
        <v>1.633</v>
      </c>
      <c r="L211" s="185">
        <v>1.742</v>
      </c>
      <c r="M211" s="185">
        <v>2.0289999999999999</v>
      </c>
      <c r="N211" s="185">
        <v>3.12</v>
      </c>
      <c r="O211" s="185">
        <v>4.82</v>
      </c>
    </row>
    <row r="212" spans="2:15">
      <c r="B212" s="108">
        <v>45222</v>
      </c>
      <c r="C212" s="185">
        <v>1.633</v>
      </c>
      <c r="D212" s="185">
        <v>1.742</v>
      </c>
      <c r="E212" s="185">
        <v>2.0289999999999999</v>
      </c>
      <c r="F212" s="185">
        <v>3.12</v>
      </c>
      <c r="G212" s="185">
        <v>4.82</v>
      </c>
      <c r="J212" s="33">
        <v>45219</v>
      </c>
      <c r="K212" s="185">
        <v>1.24</v>
      </c>
      <c r="L212" s="185">
        <v>1.4</v>
      </c>
      <c r="M212" s="185">
        <v>1.75</v>
      </c>
      <c r="N212" s="185">
        <v>3.3</v>
      </c>
      <c r="O212" s="185">
        <v>4.5999999999999996</v>
      </c>
    </row>
    <row r="213" spans="2:15">
      <c r="B213" s="108">
        <v>45219</v>
      </c>
      <c r="C213" s="185">
        <v>1.24</v>
      </c>
      <c r="D213" s="185">
        <v>1.4</v>
      </c>
      <c r="E213" s="185">
        <v>1.75</v>
      </c>
      <c r="F213" s="185">
        <v>3.3</v>
      </c>
      <c r="G213" s="185">
        <v>4.5999999999999996</v>
      </c>
      <c r="J213" s="33">
        <v>45218</v>
      </c>
      <c r="K213" s="185">
        <v>0.69</v>
      </c>
      <c r="L213" s="185">
        <v>0.92500000000000004</v>
      </c>
      <c r="M213" s="185">
        <v>1.45</v>
      </c>
      <c r="N213" s="185">
        <v>3.3</v>
      </c>
      <c r="O213" s="185">
        <v>4.7670000000000003</v>
      </c>
    </row>
    <row r="214" spans="2:15">
      <c r="B214" s="108">
        <v>45218</v>
      </c>
      <c r="C214" s="185">
        <v>0.69</v>
      </c>
      <c r="D214" s="185">
        <v>0.92500000000000004</v>
      </c>
      <c r="E214" s="185">
        <v>1.45</v>
      </c>
      <c r="F214" s="185">
        <v>3.3</v>
      </c>
      <c r="G214" s="185">
        <v>4.7670000000000003</v>
      </c>
      <c r="J214" s="33">
        <v>45217</v>
      </c>
      <c r="K214" s="185">
        <v>0.67500000000000004</v>
      </c>
      <c r="L214" s="185">
        <v>0.86699999999999999</v>
      </c>
      <c r="M214" s="185">
        <v>1.333</v>
      </c>
      <c r="N214" s="185">
        <v>3.2</v>
      </c>
      <c r="O214" s="185">
        <v>4.6500000000000004</v>
      </c>
    </row>
    <row r="215" spans="2:15">
      <c r="B215" s="108">
        <v>45217</v>
      </c>
      <c r="C215" s="185">
        <v>0.67500000000000004</v>
      </c>
      <c r="D215" s="185">
        <v>0.86699999999999999</v>
      </c>
      <c r="E215" s="185">
        <v>1.333</v>
      </c>
      <c r="F215" s="185">
        <v>3.2</v>
      </c>
      <c r="G215" s="185">
        <v>4.6500000000000004</v>
      </c>
      <c r="J215" s="33">
        <v>45216</v>
      </c>
      <c r="K215" s="185">
        <v>0.55000000000000004</v>
      </c>
      <c r="L215" s="185">
        <v>0.69299999999999995</v>
      </c>
      <c r="M215" s="185">
        <v>1.2430000000000001</v>
      </c>
      <c r="N215" s="185">
        <v>3.2</v>
      </c>
      <c r="O215" s="185">
        <v>4.6399999999999997</v>
      </c>
    </row>
    <row r="216" spans="2:15">
      <c r="B216" s="108">
        <v>45216</v>
      </c>
      <c r="C216" s="185">
        <v>0.55000000000000004</v>
      </c>
      <c r="D216" s="185">
        <v>0.69299999999999995</v>
      </c>
      <c r="E216" s="185">
        <v>1.2430000000000001</v>
      </c>
      <c r="F216" s="185">
        <v>3.2</v>
      </c>
      <c r="G216" s="185">
        <v>4.6399999999999997</v>
      </c>
      <c r="J216" s="33">
        <v>45215</v>
      </c>
      <c r="K216" s="185">
        <v>0.66</v>
      </c>
      <c r="L216" s="185">
        <v>0.72499999999999998</v>
      </c>
      <c r="M216" s="185">
        <v>1.25</v>
      </c>
      <c r="N216" s="185">
        <v>3.133</v>
      </c>
      <c r="O216" s="185">
        <v>4.5999999999999996</v>
      </c>
    </row>
    <row r="217" spans="2:15">
      <c r="B217" s="108">
        <v>45215</v>
      </c>
      <c r="C217" s="185">
        <v>0.66</v>
      </c>
      <c r="D217" s="185">
        <v>0.72499999999999998</v>
      </c>
      <c r="E217" s="185">
        <v>1.25</v>
      </c>
      <c r="F217" s="185">
        <v>3.133</v>
      </c>
      <c r="G217" s="185">
        <v>4.5999999999999996</v>
      </c>
      <c r="J217" s="33">
        <v>45212</v>
      </c>
      <c r="K217" s="185">
        <v>0.35</v>
      </c>
      <c r="L217" s="185">
        <v>0.433</v>
      </c>
      <c r="M217" s="185">
        <v>1.1000000000000001</v>
      </c>
      <c r="N217" s="185">
        <v>3.2</v>
      </c>
      <c r="O217" s="185">
        <v>4.6500000000000004</v>
      </c>
    </row>
    <row r="218" spans="2:15">
      <c r="B218" s="108">
        <v>45212</v>
      </c>
      <c r="C218" s="185">
        <v>0.35</v>
      </c>
      <c r="D218" s="185">
        <v>0.433</v>
      </c>
      <c r="E218" s="185">
        <v>1.1000000000000001</v>
      </c>
      <c r="F218" s="185">
        <v>3.2</v>
      </c>
      <c r="G218" s="185">
        <v>4.6500000000000004</v>
      </c>
      <c r="J218" s="33">
        <v>45211</v>
      </c>
      <c r="K218" s="185">
        <v>0.2</v>
      </c>
      <c r="L218" s="185">
        <v>0.3</v>
      </c>
      <c r="M218" s="185">
        <v>1.0249999999999999</v>
      </c>
      <c r="N218" s="185">
        <v>3.0329999999999999</v>
      </c>
      <c r="O218" s="185">
        <v>4.6669999999999998</v>
      </c>
    </row>
    <row r="219" spans="2:15">
      <c r="B219" s="108">
        <v>45211</v>
      </c>
      <c r="C219" s="185">
        <v>0.2</v>
      </c>
      <c r="D219" s="185">
        <v>0.3</v>
      </c>
      <c r="E219" s="185">
        <v>1.0249999999999999</v>
      </c>
      <c r="F219" s="185">
        <v>3.0329999999999999</v>
      </c>
      <c r="G219" s="185">
        <v>4.6669999999999998</v>
      </c>
      <c r="J219" s="33">
        <v>45210</v>
      </c>
      <c r="K219" s="185">
        <v>0.32</v>
      </c>
      <c r="L219" s="185">
        <v>0.5</v>
      </c>
      <c r="M219" s="185">
        <v>1.1200000000000001</v>
      </c>
      <c r="N219" s="185">
        <v>3.15</v>
      </c>
      <c r="O219" s="185">
        <v>4.8</v>
      </c>
    </row>
    <row r="220" spans="2:15">
      <c r="B220" s="108">
        <v>45210</v>
      </c>
      <c r="C220" s="185">
        <v>0.32</v>
      </c>
      <c r="D220" s="185">
        <v>0.5</v>
      </c>
      <c r="E220" s="185">
        <v>1.1200000000000001</v>
      </c>
      <c r="F220" s="185">
        <v>3.15</v>
      </c>
      <c r="G220" s="185">
        <v>4.8</v>
      </c>
      <c r="J220" s="33">
        <v>45209</v>
      </c>
      <c r="K220" s="185">
        <v>0.6</v>
      </c>
      <c r="L220" s="185">
        <v>0.8</v>
      </c>
      <c r="M220" s="185">
        <v>1.583</v>
      </c>
      <c r="N220" s="185">
        <v>3.02</v>
      </c>
      <c r="O220" s="185">
        <v>4.75</v>
      </c>
    </row>
    <row r="221" spans="2:15">
      <c r="B221" s="108">
        <v>45209</v>
      </c>
      <c r="C221" s="185">
        <v>0.6</v>
      </c>
      <c r="D221" s="185">
        <v>0.8</v>
      </c>
      <c r="E221" s="185">
        <v>1.583</v>
      </c>
      <c r="F221" s="185">
        <v>3.02</v>
      </c>
      <c r="G221" s="185">
        <v>4.75</v>
      </c>
      <c r="J221" s="33">
        <v>45208</v>
      </c>
      <c r="K221" s="185">
        <v>0.8</v>
      </c>
      <c r="L221" s="185">
        <v>1</v>
      </c>
      <c r="M221" s="185">
        <v>1.425</v>
      </c>
      <c r="N221" s="185">
        <v>3.0329999999999999</v>
      </c>
      <c r="O221" s="185">
        <v>4.6500000000000004</v>
      </c>
    </row>
    <row r="222" spans="2:15">
      <c r="B222" s="108">
        <v>45208</v>
      </c>
      <c r="C222" s="185">
        <v>0.8</v>
      </c>
      <c r="D222" s="185">
        <v>1</v>
      </c>
      <c r="E222" s="185">
        <v>1.425</v>
      </c>
      <c r="F222" s="185">
        <v>3.0329999999999999</v>
      </c>
      <c r="G222" s="185">
        <v>4.6500000000000004</v>
      </c>
      <c r="J222" s="33">
        <v>45205</v>
      </c>
      <c r="K222" s="185">
        <v>1</v>
      </c>
      <c r="L222" s="185">
        <v>1.25</v>
      </c>
      <c r="M222" s="185">
        <v>1.7</v>
      </c>
      <c r="N222" s="185">
        <v>3.1</v>
      </c>
      <c r="O222" s="185">
        <v>4.8</v>
      </c>
    </row>
    <row r="223" spans="2:15">
      <c r="B223" s="108">
        <v>45205</v>
      </c>
      <c r="C223" s="185">
        <v>1</v>
      </c>
      <c r="D223" s="185">
        <v>1.25</v>
      </c>
      <c r="E223" s="185">
        <v>1.7</v>
      </c>
      <c r="F223" s="185">
        <v>3.1</v>
      </c>
      <c r="G223" s="185">
        <v>4.8</v>
      </c>
      <c r="J223" s="33">
        <v>45204</v>
      </c>
      <c r="K223" s="185">
        <v>1.1000000000000001</v>
      </c>
      <c r="L223" s="185">
        <v>1.2749999999999999</v>
      </c>
      <c r="M223" s="185">
        <v>1.6</v>
      </c>
      <c r="N223" s="185">
        <v>3.1</v>
      </c>
      <c r="O223" s="185">
        <v>4.6500000000000004</v>
      </c>
    </row>
    <row r="224" spans="2:15">
      <c r="B224" s="108">
        <v>45204</v>
      </c>
      <c r="C224" s="185">
        <v>1.1000000000000001</v>
      </c>
      <c r="D224" s="185">
        <v>1.2749999999999999</v>
      </c>
      <c r="E224" s="185">
        <v>1.6</v>
      </c>
      <c r="F224" s="185">
        <v>3.1</v>
      </c>
      <c r="G224" s="185">
        <v>4.6500000000000004</v>
      </c>
      <c r="J224" s="33">
        <v>45203</v>
      </c>
      <c r="K224" s="185">
        <v>1</v>
      </c>
      <c r="L224" s="185">
        <v>1.2</v>
      </c>
      <c r="M224" s="185">
        <v>1.575</v>
      </c>
      <c r="N224" s="185">
        <v>3.0670000000000002</v>
      </c>
      <c r="O224" s="185">
        <v>4.6669999999999998</v>
      </c>
    </row>
    <row r="225" spans="2:15">
      <c r="B225" s="108">
        <v>45203</v>
      </c>
      <c r="C225" s="185">
        <v>1</v>
      </c>
      <c r="D225" s="185">
        <v>1.2</v>
      </c>
      <c r="E225" s="185">
        <v>1.575</v>
      </c>
      <c r="F225" s="185">
        <v>3.0670000000000002</v>
      </c>
      <c r="G225" s="185">
        <v>4.6669999999999998</v>
      </c>
      <c r="J225" s="33">
        <v>45202</v>
      </c>
      <c r="K225" s="185">
        <v>0.52100000000000002</v>
      </c>
      <c r="L225" s="185">
        <v>0.68600000000000005</v>
      </c>
      <c r="M225" s="185">
        <v>1.2709999999999999</v>
      </c>
      <c r="N225" s="185">
        <v>3.1</v>
      </c>
      <c r="O225" s="185">
        <v>4.5999999999999996</v>
      </c>
    </row>
    <row r="226" spans="2:15">
      <c r="B226" s="108">
        <v>45202</v>
      </c>
      <c r="C226" s="185">
        <v>0.52100000000000002</v>
      </c>
      <c r="D226" s="185">
        <v>0.68600000000000005</v>
      </c>
      <c r="E226" s="185">
        <v>1.2709999999999999</v>
      </c>
      <c r="F226" s="185">
        <v>3.1</v>
      </c>
      <c r="G226" s="185">
        <v>4.5999999999999996</v>
      </c>
      <c r="J226" s="33">
        <v>45201</v>
      </c>
      <c r="K226" s="185">
        <v>0.34</v>
      </c>
      <c r="L226" s="185">
        <v>0.5</v>
      </c>
      <c r="M226" s="185">
        <v>1.06</v>
      </c>
      <c r="N226" s="185">
        <v>2.85</v>
      </c>
      <c r="O226" s="185">
        <v>4.5670000000000002</v>
      </c>
    </row>
    <row r="227" spans="2:15">
      <c r="B227" s="108">
        <v>45201</v>
      </c>
      <c r="C227" s="185">
        <v>0.34</v>
      </c>
      <c r="D227" s="185">
        <v>0.5</v>
      </c>
      <c r="E227" s="185">
        <v>1.06</v>
      </c>
      <c r="F227" s="185">
        <v>2.85</v>
      </c>
      <c r="G227" s="185">
        <v>4.5670000000000002</v>
      </c>
      <c r="J227" s="33">
        <v>45198</v>
      </c>
      <c r="K227" s="185">
        <v>0.15</v>
      </c>
      <c r="L227" s="185">
        <v>0.3</v>
      </c>
      <c r="M227" s="185">
        <v>0.85</v>
      </c>
      <c r="N227" s="185">
        <v>3.1</v>
      </c>
      <c r="O227" s="185">
        <v>4.7</v>
      </c>
    </row>
    <row r="228" spans="2:15">
      <c r="B228" s="108">
        <v>45198</v>
      </c>
      <c r="C228" s="185">
        <v>0.15</v>
      </c>
      <c r="D228" s="185">
        <v>0.3</v>
      </c>
      <c r="E228" s="185">
        <v>0.85</v>
      </c>
      <c r="F228" s="185">
        <v>3.1</v>
      </c>
      <c r="G228" s="185">
        <v>4.7</v>
      </c>
      <c r="J228" s="33">
        <v>45197</v>
      </c>
      <c r="K228" s="185">
        <v>0.112</v>
      </c>
      <c r="L228" s="185">
        <v>0.26200000000000001</v>
      </c>
      <c r="M228" s="185">
        <v>0.97499999999999998</v>
      </c>
      <c r="N228" s="185">
        <v>3.0329999999999999</v>
      </c>
      <c r="O228" s="185">
        <v>4.633</v>
      </c>
    </row>
    <row r="229" spans="2:15">
      <c r="B229" s="108">
        <v>45197</v>
      </c>
      <c r="C229" s="185">
        <v>0.112</v>
      </c>
      <c r="D229" s="185">
        <v>0.26200000000000001</v>
      </c>
      <c r="E229" s="185">
        <v>0.97499999999999998</v>
      </c>
      <c r="F229" s="185">
        <v>3.0329999999999999</v>
      </c>
      <c r="G229" s="185">
        <v>4.633</v>
      </c>
      <c r="J229" s="33">
        <v>45196</v>
      </c>
      <c r="K229" s="185">
        <v>0.16700000000000001</v>
      </c>
      <c r="L229" s="185">
        <v>0.317</v>
      </c>
      <c r="M229" s="185">
        <v>1.2</v>
      </c>
      <c r="N229" s="185">
        <v>3.2330000000000001</v>
      </c>
      <c r="O229" s="185">
        <v>4.5330000000000004</v>
      </c>
    </row>
    <row r="230" spans="2:15">
      <c r="B230" s="108">
        <v>45196</v>
      </c>
      <c r="C230" s="185">
        <v>0.16700000000000001</v>
      </c>
      <c r="D230" s="185">
        <v>0.317</v>
      </c>
      <c r="E230" s="185">
        <v>1.2</v>
      </c>
      <c r="F230" s="185">
        <v>3.2330000000000001</v>
      </c>
      <c r="G230" s="185">
        <v>4.5330000000000004</v>
      </c>
      <c r="J230" s="33">
        <v>45195</v>
      </c>
      <c r="K230" s="185">
        <v>0.1</v>
      </c>
      <c r="L230" s="185">
        <v>0.2</v>
      </c>
      <c r="M230" s="185">
        <v>0.83299999999999996</v>
      </c>
      <c r="N230" s="185">
        <v>2.75</v>
      </c>
      <c r="O230" s="185">
        <v>4.45</v>
      </c>
    </row>
    <row r="231" spans="2:15">
      <c r="B231" s="108">
        <v>45195</v>
      </c>
      <c r="C231" s="185">
        <v>0.1</v>
      </c>
      <c r="D231" s="185">
        <v>0.2</v>
      </c>
      <c r="E231" s="185">
        <v>0.83299999999999996</v>
      </c>
      <c r="F231" s="185">
        <v>2.75</v>
      </c>
      <c r="G231" s="185">
        <v>4.45</v>
      </c>
      <c r="J231" s="33">
        <v>45194</v>
      </c>
      <c r="K231" s="185">
        <v>0.12</v>
      </c>
      <c r="L231" s="185">
        <v>0.25</v>
      </c>
      <c r="M231" s="185">
        <v>0.96</v>
      </c>
      <c r="N231" s="185">
        <v>2.9750000000000001</v>
      </c>
      <c r="O231" s="185">
        <v>4.625</v>
      </c>
    </row>
    <row r="232" spans="2:15">
      <c r="B232" s="108">
        <v>45194</v>
      </c>
      <c r="C232" s="185">
        <v>0.12</v>
      </c>
      <c r="D232" s="185">
        <v>0.25</v>
      </c>
      <c r="E232" s="185">
        <v>0.96</v>
      </c>
      <c r="F232" s="185">
        <v>2.9750000000000001</v>
      </c>
      <c r="G232" s="185">
        <v>4.625</v>
      </c>
      <c r="J232" s="33">
        <v>45191</v>
      </c>
      <c r="K232" s="185">
        <v>0.13</v>
      </c>
      <c r="L232" s="185">
        <v>0.25</v>
      </c>
      <c r="M232" s="185">
        <v>0.9</v>
      </c>
      <c r="N232" s="185">
        <v>2.9</v>
      </c>
      <c r="O232" s="185">
        <v>4.5999999999999996</v>
      </c>
    </row>
    <row r="233" spans="2:15">
      <c r="B233" s="108">
        <v>45191</v>
      </c>
      <c r="C233" s="185">
        <v>0.13</v>
      </c>
      <c r="D233" s="185">
        <v>0.25</v>
      </c>
      <c r="E233" s="185">
        <v>0.9</v>
      </c>
      <c r="F233" s="185">
        <v>2.9</v>
      </c>
      <c r="G233" s="185">
        <v>4.5999999999999996</v>
      </c>
      <c r="J233" s="33">
        <v>45190</v>
      </c>
      <c r="K233" s="185">
        <v>7.4999999999999997E-2</v>
      </c>
      <c r="L233" s="185">
        <v>0.17499999999999999</v>
      </c>
      <c r="M233" s="185">
        <v>0.8</v>
      </c>
      <c r="N233" s="185">
        <v>2.8</v>
      </c>
      <c r="O233" s="185">
        <v>4.8</v>
      </c>
    </row>
    <row r="234" spans="2:15">
      <c r="B234" s="108">
        <v>45190</v>
      </c>
      <c r="C234" s="185">
        <v>7.4999999999999997E-2</v>
      </c>
      <c r="D234" s="185">
        <v>0.17499999999999999</v>
      </c>
      <c r="E234" s="185">
        <v>0.8</v>
      </c>
      <c r="F234" s="185">
        <v>2.8</v>
      </c>
      <c r="G234" s="185">
        <v>4.8</v>
      </c>
      <c r="J234" s="33">
        <v>45189</v>
      </c>
      <c r="K234" s="185">
        <v>0.09</v>
      </c>
      <c r="L234" s="185">
        <v>0.21</v>
      </c>
      <c r="M234" s="185">
        <v>1</v>
      </c>
      <c r="N234" s="185">
        <v>2.9750000000000001</v>
      </c>
      <c r="O234" s="185">
        <v>4.625</v>
      </c>
    </row>
    <row r="235" spans="2:15">
      <c r="B235" s="108">
        <v>45189</v>
      </c>
      <c r="C235" s="185">
        <v>0.09</v>
      </c>
      <c r="D235" s="185">
        <v>0.21</v>
      </c>
      <c r="E235" s="185">
        <v>1</v>
      </c>
      <c r="F235" s="185">
        <v>2.9750000000000001</v>
      </c>
      <c r="G235" s="185">
        <v>4.625</v>
      </c>
      <c r="J235" s="33">
        <v>45188</v>
      </c>
      <c r="K235" s="185">
        <v>0.1</v>
      </c>
      <c r="L235" s="185">
        <v>0.25</v>
      </c>
      <c r="M235" s="185">
        <v>0.93300000000000005</v>
      </c>
      <c r="N235" s="185">
        <v>3.05</v>
      </c>
      <c r="O235" s="185">
        <v>4.45</v>
      </c>
    </row>
    <row r="236" spans="2:15">
      <c r="B236" s="108">
        <v>45188</v>
      </c>
      <c r="C236" s="185">
        <v>0.1</v>
      </c>
      <c r="D236" s="185">
        <v>0.25</v>
      </c>
      <c r="E236" s="185">
        <v>0.93300000000000005</v>
      </c>
      <c r="F236" s="185">
        <v>3.05</v>
      </c>
      <c r="G236" s="185">
        <v>4.45</v>
      </c>
      <c r="J236" s="33">
        <v>45187</v>
      </c>
      <c r="K236" s="185">
        <v>0.05</v>
      </c>
      <c r="L236" s="185">
        <v>0.1</v>
      </c>
      <c r="M236" s="185">
        <v>0.75</v>
      </c>
      <c r="N236" s="185">
        <v>2.6</v>
      </c>
      <c r="O236" s="185">
        <v>4.5</v>
      </c>
    </row>
    <row r="237" spans="2:15">
      <c r="B237" s="108">
        <v>45187</v>
      </c>
      <c r="C237" s="185">
        <v>0.05</v>
      </c>
      <c r="D237" s="185">
        <v>0.1</v>
      </c>
      <c r="E237" s="185">
        <v>0.75</v>
      </c>
      <c r="F237" s="185">
        <v>2.6</v>
      </c>
      <c r="G237" s="185">
        <v>4.5</v>
      </c>
      <c r="J237" s="33">
        <v>45184</v>
      </c>
      <c r="K237" s="185">
        <v>0.11700000000000001</v>
      </c>
      <c r="L237" s="185">
        <v>0.25</v>
      </c>
      <c r="M237" s="185">
        <v>1.0329999999999999</v>
      </c>
      <c r="N237" s="185">
        <v>3.05</v>
      </c>
      <c r="O237" s="185">
        <v>4.8</v>
      </c>
    </row>
    <row r="238" spans="2:15">
      <c r="B238" s="108">
        <v>45184</v>
      </c>
      <c r="C238" s="185">
        <v>0.11700000000000001</v>
      </c>
      <c r="D238" s="185">
        <v>0.25</v>
      </c>
      <c r="E238" s="185">
        <v>1.0329999999999999</v>
      </c>
      <c r="F238" s="185">
        <v>3.05</v>
      </c>
      <c r="G238" s="185">
        <v>4.8</v>
      </c>
      <c r="J238" s="33">
        <v>45183</v>
      </c>
      <c r="K238" s="185">
        <v>0.1</v>
      </c>
      <c r="L238" s="185">
        <v>0.25</v>
      </c>
      <c r="M238" s="185">
        <v>0.93300000000000005</v>
      </c>
      <c r="N238" s="185">
        <v>3.05</v>
      </c>
      <c r="O238" s="185">
        <v>4.45</v>
      </c>
    </row>
    <row r="239" spans="2:15">
      <c r="B239" s="108">
        <v>45183</v>
      </c>
      <c r="C239" s="185">
        <v>0.1</v>
      </c>
      <c r="D239" s="185">
        <v>0.25</v>
      </c>
      <c r="E239" s="185">
        <v>0.93300000000000005</v>
      </c>
      <c r="F239" s="185">
        <v>3.05</v>
      </c>
      <c r="G239" s="185">
        <v>4.45</v>
      </c>
      <c r="J239" s="33">
        <v>45182</v>
      </c>
      <c r="K239" s="185">
        <v>0.13300000000000001</v>
      </c>
      <c r="L239" s="185">
        <v>0.25</v>
      </c>
      <c r="M239" s="185">
        <v>1.2</v>
      </c>
      <c r="N239" s="185">
        <v>3.65</v>
      </c>
      <c r="O239" s="185">
        <v>5.5</v>
      </c>
    </row>
    <row r="240" spans="2:15">
      <c r="B240" s="108">
        <v>45182</v>
      </c>
      <c r="C240" s="185">
        <v>0.13300000000000001</v>
      </c>
      <c r="D240" s="185">
        <v>0.25</v>
      </c>
      <c r="E240" s="185">
        <v>1.2</v>
      </c>
      <c r="F240" s="185">
        <v>3.65</v>
      </c>
      <c r="G240" s="185">
        <v>5.5</v>
      </c>
      <c r="J240" s="33">
        <v>45181</v>
      </c>
      <c r="K240" s="185">
        <v>0.1</v>
      </c>
      <c r="L240" s="185">
        <v>0.2</v>
      </c>
      <c r="M240" s="185">
        <v>0.83299999999999996</v>
      </c>
      <c r="N240" s="185">
        <v>2.9</v>
      </c>
      <c r="O240" s="185">
        <v>4.8</v>
      </c>
    </row>
    <row r="241" spans="2:15">
      <c r="B241" s="108">
        <v>45181</v>
      </c>
      <c r="C241" s="185">
        <v>0.1</v>
      </c>
      <c r="D241" s="185">
        <v>0.2</v>
      </c>
      <c r="E241" s="185">
        <v>0.83299999999999996</v>
      </c>
      <c r="F241" s="185">
        <v>2.9</v>
      </c>
      <c r="G241" s="185">
        <v>4.8</v>
      </c>
      <c r="J241" s="33">
        <v>45180</v>
      </c>
      <c r="K241" s="185">
        <v>0.1</v>
      </c>
      <c r="L241" s="185">
        <v>0.25</v>
      </c>
      <c r="M241" s="185">
        <v>1.05</v>
      </c>
      <c r="N241" s="185">
        <v>3.4</v>
      </c>
      <c r="O241" s="185">
        <v>4.4000000000000004</v>
      </c>
    </row>
    <row r="242" spans="2:15">
      <c r="B242" s="108">
        <v>45180</v>
      </c>
      <c r="C242" s="185">
        <v>0.1</v>
      </c>
      <c r="D242" s="185">
        <v>0.25</v>
      </c>
      <c r="E242" s="185">
        <v>1.05</v>
      </c>
      <c r="F242" s="185">
        <v>3.4</v>
      </c>
      <c r="G242" s="185">
        <v>4.4000000000000004</v>
      </c>
      <c r="J242" s="33">
        <v>45177</v>
      </c>
      <c r="K242" s="185">
        <v>0.1</v>
      </c>
      <c r="L242" s="185">
        <v>0.27500000000000002</v>
      </c>
      <c r="M242" s="185">
        <v>1.05</v>
      </c>
      <c r="N242" s="185">
        <v>3.6</v>
      </c>
      <c r="O242" s="185">
        <v>4.4000000000000004</v>
      </c>
    </row>
    <row r="243" spans="2:15">
      <c r="B243" s="108">
        <v>45177</v>
      </c>
      <c r="C243" s="185">
        <v>0.1</v>
      </c>
      <c r="D243" s="185">
        <v>0.27500000000000002</v>
      </c>
      <c r="E243" s="185">
        <v>1.05</v>
      </c>
      <c r="F243" s="185">
        <v>3.6</v>
      </c>
      <c r="G243" s="185">
        <v>4.4000000000000004</v>
      </c>
      <c r="J243" s="33">
        <v>45176</v>
      </c>
      <c r="K243" s="185">
        <v>0.125</v>
      </c>
      <c r="L243" s="185">
        <v>0.32500000000000001</v>
      </c>
      <c r="M243" s="185">
        <v>1.2749999999999999</v>
      </c>
      <c r="N243" s="185">
        <v>3.5</v>
      </c>
      <c r="O243" s="185">
        <v>5.3330000000000002</v>
      </c>
    </row>
    <row r="244" spans="2:15">
      <c r="B244" s="108">
        <v>45176</v>
      </c>
      <c r="C244" s="185">
        <v>0.125</v>
      </c>
      <c r="D244" s="185">
        <v>0.32500000000000001</v>
      </c>
      <c r="E244" s="185">
        <v>1.2749999999999999</v>
      </c>
      <c r="F244" s="185">
        <v>3.5</v>
      </c>
      <c r="G244" s="185">
        <v>5.3330000000000002</v>
      </c>
      <c r="J244" s="33">
        <v>45175</v>
      </c>
      <c r="K244" s="185">
        <v>0.11700000000000001</v>
      </c>
      <c r="L244" s="185">
        <v>0.3</v>
      </c>
      <c r="M244" s="185">
        <v>1.2</v>
      </c>
      <c r="N244" s="185">
        <v>3.2</v>
      </c>
      <c r="O244" s="185">
        <v>5.05</v>
      </c>
    </row>
    <row r="245" spans="2:15">
      <c r="B245" s="108">
        <v>45175</v>
      </c>
      <c r="C245" s="185">
        <v>0.11700000000000001</v>
      </c>
      <c r="D245" s="185">
        <v>0.3</v>
      </c>
      <c r="E245" s="185">
        <v>1.2</v>
      </c>
      <c r="F245" s="185">
        <v>3.2</v>
      </c>
      <c r="G245" s="185">
        <v>5.05</v>
      </c>
      <c r="J245" s="33">
        <v>45174</v>
      </c>
      <c r="K245" s="185">
        <v>6.7000000000000004E-2</v>
      </c>
      <c r="L245" s="185">
        <v>0.2</v>
      </c>
      <c r="M245" s="185">
        <v>1.0329999999999999</v>
      </c>
      <c r="N245" s="185">
        <v>2.9329999999999998</v>
      </c>
      <c r="O245" s="185">
        <v>4.8</v>
      </c>
    </row>
    <row r="246" spans="2:15">
      <c r="B246" s="108">
        <v>45174</v>
      </c>
      <c r="C246" s="185">
        <v>6.7000000000000004E-2</v>
      </c>
      <c r="D246" s="185">
        <v>0.2</v>
      </c>
      <c r="E246" s="185">
        <v>1.0329999999999999</v>
      </c>
      <c r="F246" s="185">
        <v>2.9329999999999998</v>
      </c>
      <c r="G246" s="185">
        <v>4.8</v>
      </c>
      <c r="J246" s="33">
        <v>45169</v>
      </c>
      <c r="K246" s="185">
        <v>6.7000000000000004E-2</v>
      </c>
      <c r="L246" s="185">
        <v>0.16700000000000001</v>
      </c>
      <c r="M246" s="185">
        <v>1</v>
      </c>
      <c r="N246" s="185">
        <v>2.95</v>
      </c>
      <c r="O246" s="185">
        <v>4.55</v>
      </c>
    </row>
    <row r="247" spans="2:15">
      <c r="B247" s="108">
        <v>45169</v>
      </c>
      <c r="C247" s="185">
        <v>6.7000000000000004E-2</v>
      </c>
      <c r="D247" s="185">
        <v>0.16700000000000001</v>
      </c>
      <c r="E247" s="185">
        <v>1</v>
      </c>
      <c r="F247" s="185">
        <v>2.95</v>
      </c>
      <c r="G247" s="185">
        <v>4.55</v>
      </c>
      <c r="J247" s="33">
        <v>45168</v>
      </c>
      <c r="K247" s="185">
        <v>0.11700000000000001</v>
      </c>
      <c r="L247" s="185">
        <v>0.3</v>
      </c>
      <c r="M247" s="185">
        <v>1.2</v>
      </c>
      <c r="N247" s="185">
        <v>3.2</v>
      </c>
      <c r="O247" s="185">
        <v>5.05</v>
      </c>
    </row>
    <row r="248" spans="2:15">
      <c r="B248" s="108">
        <v>45168</v>
      </c>
      <c r="C248" s="185">
        <v>0.11700000000000001</v>
      </c>
      <c r="D248" s="185">
        <v>0.3</v>
      </c>
      <c r="E248" s="185">
        <v>1.2</v>
      </c>
      <c r="F248" s="185">
        <v>3.2</v>
      </c>
      <c r="G248" s="185">
        <v>5.05</v>
      </c>
      <c r="J248" s="33">
        <v>45167</v>
      </c>
      <c r="K248" s="185">
        <v>0.13300000000000001</v>
      </c>
      <c r="L248" s="185">
        <v>0.3</v>
      </c>
      <c r="M248" s="185">
        <v>1.2330000000000001</v>
      </c>
      <c r="N248" s="185">
        <v>3.8</v>
      </c>
      <c r="O248" s="185">
        <v>5.75</v>
      </c>
    </row>
    <row r="249" spans="2:15">
      <c r="B249" s="108">
        <v>45167</v>
      </c>
      <c r="C249" s="185">
        <v>0.13300000000000001</v>
      </c>
      <c r="D249" s="185">
        <v>0.3</v>
      </c>
      <c r="E249" s="185">
        <v>1.2330000000000001</v>
      </c>
      <c r="F249" s="185">
        <v>3.8</v>
      </c>
      <c r="G249" s="185">
        <v>5.75</v>
      </c>
      <c r="J249" s="33">
        <v>45166</v>
      </c>
      <c r="K249" s="185">
        <v>0.1</v>
      </c>
      <c r="L249" s="185">
        <v>0.3</v>
      </c>
      <c r="M249" s="185">
        <v>1.2</v>
      </c>
      <c r="N249" s="185">
        <v>3.6</v>
      </c>
      <c r="O249" s="185">
        <v>4.4000000000000004</v>
      </c>
    </row>
    <row r="250" spans="2:15">
      <c r="B250" s="108">
        <v>45166</v>
      </c>
      <c r="C250" s="185">
        <v>0.1</v>
      </c>
      <c r="D250" s="185">
        <v>0.3</v>
      </c>
      <c r="E250" s="185">
        <v>1.2</v>
      </c>
      <c r="F250" s="185">
        <v>3.6</v>
      </c>
      <c r="G250" s="185">
        <v>4.4000000000000004</v>
      </c>
      <c r="J250" s="33">
        <v>45163</v>
      </c>
      <c r="K250" s="185">
        <v>0.05</v>
      </c>
      <c r="L250" s="185">
        <v>0.125</v>
      </c>
      <c r="M250" s="185">
        <v>1.1499999999999999</v>
      </c>
      <c r="N250" s="185">
        <v>3.1</v>
      </c>
      <c r="O250" s="185">
        <v>4.5999999999999996</v>
      </c>
    </row>
    <row r="251" spans="2:15">
      <c r="B251" s="108">
        <v>45163</v>
      </c>
      <c r="C251" s="185">
        <v>0.05</v>
      </c>
      <c r="D251" s="185">
        <v>0.125</v>
      </c>
      <c r="E251" s="185">
        <v>1.1499999999999999</v>
      </c>
      <c r="F251" s="185">
        <v>3.1</v>
      </c>
      <c r="G251" s="185">
        <v>4.5999999999999996</v>
      </c>
      <c r="J251" s="33">
        <v>45162</v>
      </c>
      <c r="K251" s="185">
        <v>6.7000000000000004E-2</v>
      </c>
      <c r="L251" s="185">
        <v>0.183</v>
      </c>
      <c r="M251" s="185">
        <v>1.2</v>
      </c>
      <c r="N251" s="185">
        <v>3.35</v>
      </c>
      <c r="O251" s="185">
        <v>4.5</v>
      </c>
    </row>
    <row r="252" spans="2:15">
      <c r="B252" s="108">
        <v>45162</v>
      </c>
      <c r="C252" s="185">
        <v>6.7000000000000004E-2</v>
      </c>
      <c r="D252" s="185">
        <v>0.183</v>
      </c>
      <c r="E252" s="185">
        <v>1.2</v>
      </c>
      <c r="F252" s="185">
        <v>3.35</v>
      </c>
      <c r="G252" s="185">
        <v>4.5</v>
      </c>
      <c r="J252" s="33">
        <v>45161</v>
      </c>
      <c r="K252" s="185">
        <v>0.11700000000000001</v>
      </c>
      <c r="L252" s="185">
        <v>0.28299999999999997</v>
      </c>
      <c r="M252" s="185">
        <v>1.367</v>
      </c>
      <c r="N252" s="185">
        <v>3.5</v>
      </c>
      <c r="O252" s="185">
        <v>4.8</v>
      </c>
    </row>
    <row r="253" spans="2:15">
      <c r="B253" s="108">
        <v>45161</v>
      </c>
      <c r="C253" s="185">
        <v>0.11700000000000001</v>
      </c>
      <c r="D253" s="185">
        <v>0.28299999999999997</v>
      </c>
      <c r="E253" s="185">
        <v>1.367</v>
      </c>
      <c r="F253" s="185">
        <v>3.5</v>
      </c>
      <c r="G253" s="185">
        <v>4.8</v>
      </c>
      <c r="J253" s="33">
        <v>45160</v>
      </c>
      <c r="K253" s="185">
        <v>0.1</v>
      </c>
      <c r="L253" s="185">
        <v>0.27500000000000002</v>
      </c>
      <c r="M253" s="185">
        <v>1.35</v>
      </c>
      <c r="N253" s="185">
        <v>3.7</v>
      </c>
      <c r="O253" s="185">
        <v>4.5</v>
      </c>
    </row>
    <row r="254" spans="2:15">
      <c r="B254" s="108">
        <v>45160</v>
      </c>
      <c r="C254" s="185">
        <v>0.1</v>
      </c>
      <c r="D254" s="185">
        <v>0.27500000000000002</v>
      </c>
      <c r="E254" s="185">
        <v>1.35</v>
      </c>
      <c r="F254" s="185">
        <v>3.7</v>
      </c>
      <c r="G254" s="185">
        <v>4.5</v>
      </c>
      <c r="J254" s="33">
        <v>45159</v>
      </c>
      <c r="K254" s="185">
        <v>0.16700000000000001</v>
      </c>
      <c r="L254" s="185">
        <v>0.36699999999999999</v>
      </c>
      <c r="M254" s="185">
        <v>1.4</v>
      </c>
      <c r="N254" s="185">
        <v>4.0999999999999996</v>
      </c>
      <c r="O254" s="185">
        <v>5.5</v>
      </c>
    </row>
    <row r="255" spans="2:15">
      <c r="B255" s="108">
        <v>45159</v>
      </c>
      <c r="C255" s="185">
        <v>0.16700000000000001</v>
      </c>
      <c r="D255" s="185">
        <v>0.36699999999999999</v>
      </c>
      <c r="E255" s="185">
        <v>1.4</v>
      </c>
      <c r="F255" s="185">
        <v>4.0999999999999996</v>
      </c>
      <c r="G255" s="185">
        <v>5.5</v>
      </c>
      <c r="J255" s="33">
        <v>45156</v>
      </c>
      <c r="K255" s="185">
        <v>0.15</v>
      </c>
      <c r="L255" s="185">
        <v>0.3</v>
      </c>
      <c r="M255" s="185">
        <v>1.2</v>
      </c>
      <c r="N255" s="185"/>
      <c r="O255" s="185"/>
    </row>
    <row r="256" spans="2:15">
      <c r="B256" s="108">
        <v>45156</v>
      </c>
      <c r="C256" s="185">
        <v>0.15</v>
      </c>
      <c r="D256" s="185">
        <v>0.3</v>
      </c>
      <c r="E256" s="185">
        <v>1.2</v>
      </c>
      <c r="F256" s="185"/>
      <c r="G256" s="185"/>
      <c r="J256" s="33">
        <v>45155</v>
      </c>
      <c r="K256" s="185">
        <v>7.4999999999999997E-2</v>
      </c>
      <c r="L256" s="185">
        <v>0.15</v>
      </c>
      <c r="M256" s="185">
        <v>1.333</v>
      </c>
      <c r="N256" s="185">
        <v>3.1</v>
      </c>
      <c r="O256" s="185">
        <v>4.8</v>
      </c>
    </row>
    <row r="257" spans="2:15">
      <c r="B257" s="108">
        <v>45155</v>
      </c>
      <c r="C257" s="185">
        <v>7.4999999999999997E-2</v>
      </c>
      <c r="D257" s="185">
        <v>0.15</v>
      </c>
      <c r="E257" s="185">
        <v>1.333</v>
      </c>
      <c r="F257" s="185">
        <v>3.1</v>
      </c>
      <c r="G257" s="185">
        <v>4.8</v>
      </c>
      <c r="J257" s="33">
        <v>45154</v>
      </c>
      <c r="K257" s="185">
        <v>8.6999999999999994E-2</v>
      </c>
      <c r="L257" s="185">
        <v>0.25</v>
      </c>
      <c r="M257" s="185">
        <v>1.375</v>
      </c>
      <c r="N257" s="185">
        <v>3.5</v>
      </c>
      <c r="O257" s="185">
        <v>4.8330000000000002</v>
      </c>
    </row>
    <row r="258" spans="2:15">
      <c r="B258" s="33"/>
      <c r="C258" s="185"/>
      <c r="D258" s="185"/>
      <c r="E258" s="185"/>
      <c r="F258" s="185"/>
      <c r="G258" s="185"/>
      <c r="J258" s="33"/>
    </row>
    <row r="259" spans="2:15">
      <c r="B259" s="108"/>
      <c r="J259" s="33"/>
    </row>
    <row r="260" spans="2:15">
      <c r="B260" s="108"/>
      <c r="J260" s="33"/>
    </row>
    <row r="261" spans="2:15">
      <c r="B261" s="108"/>
      <c r="J261" s="33"/>
    </row>
    <row r="262" spans="2:15">
      <c r="B262" s="108"/>
      <c r="J262" s="33"/>
    </row>
    <row r="263" spans="2:15">
      <c r="B263" s="108"/>
      <c r="J263" s="33"/>
    </row>
    <row r="264" spans="2:15">
      <c r="B264" s="33"/>
      <c r="J264" s="33"/>
    </row>
    <row r="265" spans="2:15">
      <c r="B265" s="33"/>
      <c r="J265" s="33"/>
    </row>
    <row r="266" spans="2:15">
      <c r="B266" s="33"/>
      <c r="J266" s="33"/>
    </row>
    <row r="267" spans="2:15">
      <c r="B267" s="33"/>
      <c r="J267" s="33"/>
    </row>
    <row r="268" spans="2:15">
      <c r="B268" s="33"/>
      <c r="J268" s="33"/>
    </row>
    <row r="269" spans="2:15">
      <c r="B269" s="33"/>
      <c r="J269" s="33"/>
    </row>
    <row r="270" spans="2:15">
      <c r="B270" s="33"/>
      <c r="J270" s="33"/>
    </row>
    <row r="271" spans="2:15">
      <c r="B271" s="33"/>
      <c r="J271" s="33"/>
    </row>
    <row r="272" spans="2:15">
      <c r="B272" s="33"/>
      <c r="J272" s="33"/>
    </row>
    <row r="273" spans="2:10">
      <c r="B273" s="33"/>
      <c r="J273" s="33"/>
    </row>
    <row r="274" spans="2:10">
      <c r="B274" s="33"/>
      <c r="J274" s="33"/>
    </row>
    <row r="275" spans="2:10">
      <c r="B275" s="33"/>
      <c r="J275" s="33"/>
    </row>
    <row r="276" spans="2:10">
      <c r="B276" s="33"/>
      <c r="J276" s="33"/>
    </row>
    <row r="277" spans="2:10">
      <c r="B277" s="33"/>
      <c r="J277" s="33"/>
    </row>
    <row r="278" spans="2:10">
      <c r="B278" s="33"/>
      <c r="J278" s="33"/>
    </row>
    <row r="279" spans="2:10">
      <c r="B279" s="33"/>
      <c r="J279" s="33"/>
    </row>
    <row r="280" spans="2:10">
      <c r="B280" s="33"/>
    </row>
    <row r="281" spans="2:10">
      <c r="B281" s="33"/>
    </row>
    <row r="282" spans="2:10">
      <c r="B282" s="33"/>
    </row>
    <row r="283" spans="2:10">
      <c r="B283" s="33"/>
    </row>
    <row r="284" spans="2:10">
      <c r="B284" s="33"/>
    </row>
    <row r="285" spans="2:10">
      <c r="B285" s="33"/>
    </row>
    <row r="286" spans="2:10">
      <c r="B286" s="33"/>
    </row>
    <row r="287" spans="2:10">
      <c r="B287" s="33"/>
    </row>
    <row r="288" spans="2:10">
      <c r="B288" s="33"/>
    </row>
    <row r="289" spans="2:2">
      <c r="B289" s="33"/>
    </row>
    <row r="290" spans="2:2">
      <c r="B290" s="3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"/>
  <sheetViews>
    <sheetView workbookViewId="0">
      <selection activeCell="B12" sqref="B12"/>
    </sheetView>
  </sheetViews>
  <sheetFormatPr defaultColWidth="8.75" defaultRowHeight="14.25"/>
  <sheetData>
    <row r="1" spans="1:1">
      <c r="A1" t="s">
        <v>4061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"/>
  <sheetViews>
    <sheetView workbookViewId="0">
      <selection activeCell="D5" sqref="D5"/>
    </sheetView>
  </sheetViews>
  <sheetFormatPr defaultColWidth="8.75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13C6-8F63-41DA-9E60-6B5844D44FDF}">
  <dimension ref="A2:O46"/>
  <sheetViews>
    <sheetView topLeftCell="A13" workbookViewId="0">
      <selection activeCell="Q18" sqref="Q18"/>
    </sheetView>
  </sheetViews>
  <sheetFormatPr defaultRowHeight="14.25"/>
  <cols>
    <col min="2" max="2" width="9.75" customWidth="1"/>
    <col min="5" max="6" width="14.375" customWidth="1"/>
    <col min="7" max="7" width="19.875" customWidth="1"/>
    <col min="8" max="8" width="13.125" customWidth="1"/>
  </cols>
  <sheetData>
    <row r="2" spans="1:15">
      <c r="A2" t="s">
        <v>4152</v>
      </c>
      <c r="B2" t="s">
        <v>4153</v>
      </c>
      <c r="C2" t="s">
        <v>4154</v>
      </c>
      <c r="D2" t="s">
        <v>4155</v>
      </c>
      <c r="E2" t="s">
        <v>4156</v>
      </c>
      <c r="F2" t="s">
        <v>4157</v>
      </c>
      <c r="G2" t="s">
        <v>4680</v>
      </c>
      <c r="M2" t="s">
        <v>4168</v>
      </c>
      <c r="N2" t="s">
        <v>4168</v>
      </c>
      <c r="O2" t="s">
        <v>4165</v>
      </c>
    </row>
    <row r="3" spans="1:15">
      <c r="A3" t="s">
        <v>4174</v>
      </c>
      <c r="B3" t="s">
        <v>4175</v>
      </c>
      <c r="C3" t="s">
        <v>4176</v>
      </c>
      <c r="D3">
        <v>1354.87</v>
      </c>
      <c r="E3">
        <v>1303</v>
      </c>
      <c r="F3" s="16">
        <v>3.9808135072908479E-2</v>
      </c>
      <c r="G3">
        <v>51.869999999999891</v>
      </c>
      <c r="M3" t="s">
        <v>4670</v>
      </c>
      <c r="N3" t="s">
        <v>4689</v>
      </c>
      <c r="O3" t="s">
        <v>4166</v>
      </c>
    </row>
    <row r="4" spans="1:15">
      <c r="A4" t="s">
        <v>4160</v>
      </c>
      <c r="B4" t="s">
        <v>4679</v>
      </c>
      <c r="C4" t="s">
        <v>4161</v>
      </c>
      <c r="D4">
        <v>1285.32</v>
      </c>
      <c r="E4">
        <v>1252.23</v>
      </c>
      <c r="F4" s="16">
        <v>2.6424858053232914E-2</v>
      </c>
      <c r="G4">
        <v>33.089999999999918</v>
      </c>
      <c r="M4" t="s">
        <v>4671</v>
      </c>
      <c r="N4" t="s">
        <v>4695</v>
      </c>
      <c r="O4" t="s">
        <v>4166</v>
      </c>
    </row>
    <row r="5" spans="1:15">
      <c r="A5" t="s">
        <v>4160</v>
      </c>
      <c r="B5" t="s">
        <v>13</v>
      </c>
      <c r="C5" t="s">
        <v>4681</v>
      </c>
      <c r="D5">
        <v>240.07</v>
      </c>
      <c r="E5">
        <v>235.15</v>
      </c>
      <c r="F5" s="16">
        <v>2.092281522432482E-2</v>
      </c>
      <c r="G5">
        <v>4.9199999999999875</v>
      </c>
      <c r="M5" t="s">
        <v>4672</v>
      </c>
      <c r="N5" t="s">
        <v>4692</v>
      </c>
      <c r="O5" t="s">
        <v>4183</v>
      </c>
    </row>
    <row r="6" spans="1:15">
      <c r="A6" t="s">
        <v>4165</v>
      </c>
      <c r="B6" t="s">
        <v>4168</v>
      </c>
      <c r="C6" t="s">
        <v>4169</v>
      </c>
      <c r="D6">
        <v>3649.56</v>
      </c>
      <c r="E6">
        <v>3584.19</v>
      </c>
      <c r="F6" s="16">
        <v>1.823843044035045E-2</v>
      </c>
      <c r="G6">
        <v>65.369999999999891</v>
      </c>
      <c r="M6" t="s">
        <v>4673</v>
      </c>
      <c r="N6" t="s">
        <v>4690</v>
      </c>
      <c r="O6" t="s">
        <v>4187</v>
      </c>
    </row>
    <row r="7" spans="1:15">
      <c r="A7" t="s">
        <v>4187</v>
      </c>
      <c r="B7" t="s">
        <v>4673</v>
      </c>
      <c r="C7" t="s">
        <v>4188</v>
      </c>
      <c r="D7">
        <v>7577.04</v>
      </c>
      <c r="E7">
        <v>7449.7</v>
      </c>
      <c r="F7" s="16">
        <v>1.7093305770702116E-2</v>
      </c>
      <c r="G7">
        <v>127.34000000000015</v>
      </c>
      <c r="M7" t="s">
        <v>4674</v>
      </c>
      <c r="N7" t="s">
        <v>4688</v>
      </c>
      <c r="O7" t="s">
        <v>4185</v>
      </c>
    </row>
    <row r="8" spans="1:15">
      <c r="A8" t="s">
        <v>4185</v>
      </c>
      <c r="B8" t="s">
        <v>4674</v>
      </c>
      <c r="C8" t="s">
        <v>4186</v>
      </c>
      <c r="D8">
        <v>18633.099999999999</v>
      </c>
      <c r="E8">
        <v>18322.400000000001</v>
      </c>
      <c r="F8" s="16">
        <v>1.6957385495349753E-2</v>
      </c>
      <c r="G8">
        <v>310.69999999999709</v>
      </c>
      <c r="M8" t="s">
        <v>4171</v>
      </c>
      <c r="N8" t="s">
        <v>4171</v>
      </c>
      <c r="O8" t="s">
        <v>4170</v>
      </c>
    </row>
    <row r="9" spans="1:15">
      <c r="A9" t="s">
        <v>4166</v>
      </c>
      <c r="B9" t="s">
        <v>4671</v>
      </c>
      <c r="C9" t="s">
        <v>4167</v>
      </c>
      <c r="D9">
        <v>5634.61</v>
      </c>
      <c r="E9">
        <v>5554.25</v>
      </c>
      <c r="F9" s="16">
        <v>1.4468200027006217E-2</v>
      </c>
      <c r="G9">
        <v>80.359999999999673</v>
      </c>
      <c r="M9" t="s">
        <v>4675</v>
      </c>
      <c r="N9" t="s">
        <v>4687</v>
      </c>
      <c r="O9" t="s">
        <v>4158</v>
      </c>
    </row>
    <row r="10" spans="1:15">
      <c r="A10" t="s">
        <v>4166</v>
      </c>
      <c r="B10" t="s">
        <v>4670</v>
      </c>
      <c r="C10" t="s">
        <v>4173</v>
      </c>
      <c r="D10">
        <v>41175.08</v>
      </c>
      <c r="E10">
        <v>40659.760000000002</v>
      </c>
      <c r="F10" s="16">
        <v>1.2673955773472301E-2</v>
      </c>
      <c r="G10">
        <v>515.31999999999971</v>
      </c>
      <c r="M10" t="s">
        <v>4676</v>
      </c>
      <c r="N10" t="s">
        <v>4691</v>
      </c>
      <c r="O10" t="s">
        <v>4177</v>
      </c>
    </row>
    <row r="11" spans="1:15">
      <c r="A11" t="s">
        <v>4162</v>
      </c>
      <c r="B11" t="s">
        <v>4163</v>
      </c>
      <c r="C11" t="s">
        <v>4164</v>
      </c>
      <c r="D11">
        <v>24823.15</v>
      </c>
      <c r="E11">
        <v>24541.15</v>
      </c>
      <c r="F11" s="16">
        <v>1.1490904052988471E-2</v>
      </c>
      <c r="G11">
        <v>282</v>
      </c>
      <c r="M11" t="s">
        <v>4677</v>
      </c>
      <c r="N11" t="s">
        <v>4685</v>
      </c>
      <c r="O11" t="s">
        <v>4181</v>
      </c>
    </row>
    <row r="12" spans="1:15">
      <c r="A12" t="s">
        <v>4158</v>
      </c>
      <c r="B12" t="s">
        <v>4675</v>
      </c>
      <c r="C12" t="s">
        <v>4159</v>
      </c>
      <c r="D12">
        <v>17612.099999999999</v>
      </c>
      <c r="E12">
        <v>17430.16</v>
      </c>
      <c r="F12" s="16">
        <v>1.0438228908971503E-2</v>
      </c>
      <c r="G12">
        <v>181.93999999999869</v>
      </c>
      <c r="M12" t="s">
        <v>4678</v>
      </c>
      <c r="N12" t="s">
        <v>4686</v>
      </c>
      <c r="O12" t="s">
        <v>4181</v>
      </c>
    </row>
    <row r="13" spans="1:15">
      <c r="A13" t="s">
        <v>4170</v>
      </c>
      <c r="B13" t="s">
        <v>4171</v>
      </c>
      <c r="C13" t="s">
        <v>4172</v>
      </c>
      <c r="D13">
        <v>38364.269999999997</v>
      </c>
      <c r="E13">
        <v>38062.67</v>
      </c>
      <c r="F13" s="16">
        <v>7.9237741335538292E-3</v>
      </c>
      <c r="G13">
        <v>301.59999999999854</v>
      </c>
      <c r="M13" t="s">
        <v>4679</v>
      </c>
      <c r="N13" t="s">
        <v>4113</v>
      </c>
      <c r="O13" t="s">
        <v>4160</v>
      </c>
    </row>
    <row r="14" spans="1:15">
      <c r="A14" t="s">
        <v>4166</v>
      </c>
      <c r="B14" t="s">
        <v>4682</v>
      </c>
      <c r="C14" t="s">
        <v>4683</v>
      </c>
      <c r="D14">
        <v>70.349999999999994</v>
      </c>
      <c r="E14">
        <v>69.83</v>
      </c>
      <c r="F14" s="16">
        <v>7.4466561649719765E-3</v>
      </c>
      <c r="G14">
        <v>0.51999999999999602</v>
      </c>
      <c r="M14" t="s">
        <v>4179</v>
      </c>
      <c r="N14" t="s">
        <v>4693</v>
      </c>
      <c r="O14" t="s">
        <v>4177</v>
      </c>
    </row>
    <row r="15" spans="1:15">
      <c r="A15" t="s">
        <v>4183</v>
      </c>
      <c r="B15" t="s">
        <v>4672</v>
      </c>
      <c r="C15" t="s">
        <v>4184</v>
      </c>
      <c r="D15">
        <v>8327.7800000000007</v>
      </c>
      <c r="E15">
        <v>8311.41</v>
      </c>
      <c r="F15" s="16">
        <v>1.9695815752081014E-3</v>
      </c>
      <c r="G15">
        <v>16.3700000000008</v>
      </c>
      <c r="M15" t="s">
        <v>4163</v>
      </c>
      <c r="N15" t="s">
        <v>4684</v>
      </c>
      <c r="O15" t="s">
        <v>4162</v>
      </c>
    </row>
    <row r="16" spans="1:15">
      <c r="A16" t="s">
        <v>4181</v>
      </c>
      <c r="B16" t="s">
        <v>4677</v>
      </c>
      <c r="C16" t="s">
        <v>4182</v>
      </c>
      <c r="D16">
        <v>2701.69</v>
      </c>
      <c r="E16">
        <v>2697.23</v>
      </c>
      <c r="F16" s="16">
        <v>1.6535482698916137E-3</v>
      </c>
      <c r="G16">
        <v>4.4600000000000364</v>
      </c>
      <c r="M16" t="s">
        <v>4175</v>
      </c>
      <c r="N16" t="s">
        <v>4727</v>
      </c>
      <c r="O16" t="s">
        <v>4174</v>
      </c>
    </row>
    <row r="17" spans="1:15">
      <c r="A17" t="s">
        <v>4177</v>
      </c>
      <c r="B17" t="s">
        <v>4676</v>
      </c>
      <c r="C17" t="s">
        <v>4178</v>
      </c>
      <c r="D17">
        <v>3327.19</v>
      </c>
      <c r="E17">
        <v>3345.63</v>
      </c>
      <c r="F17" s="16">
        <v>-5.5116674587447623E-3</v>
      </c>
      <c r="G17">
        <v>-18.440000000000055</v>
      </c>
      <c r="M17" t="s">
        <v>13</v>
      </c>
      <c r="N17" t="s">
        <v>4694</v>
      </c>
      <c r="O17" t="s">
        <v>4160</v>
      </c>
    </row>
    <row r="18" spans="1:15">
      <c r="A18" t="s">
        <v>4177</v>
      </c>
      <c r="B18" t="s">
        <v>4179</v>
      </c>
      <c r="C18" t="s">
        <v>4180</v>
      </c>
      <c r="D18">
        <v>2854.3670000000002</v>
      </c>
      <c r="E18">
        <v>2879.43</v>
      </c>
      <c r="F18" s="16">
        <v>-8.7041532525533594E-3</v>
      </c>
      <c r="G18">
        <v>-25.062999999999647</v>
      </c>
      <c r="M18" t="s">
        <v>4682</v>
      </c>
      <c r="N18" t="s">
        <v>4682</v>
      </c>
      <c r="O18" t="s">
        <v>4166</v>
      </c>
    </row>
    <row r="19" spans="1:15">
      <c r="A19" t="s">
        <v>4181</v>
      </c>
      <c r="B19" t="s">
        <v>4678</v>
      </c>
      <c r="C19" t="s">
        <v>4189</v>
      </c>
      <c r="D19">
        <v>773.26</v>
      </c>
      <c r="E19">
        <v>786.33</v>
      </c>
      <c r="F19" s="16">
        <v>-1.6621520226876796E-2</v>
      </c>
      <c r="G19">
        <v>-13.07000000000005</v>
      </c>
    </row>
    <row r="30" spans="1:15">
      <c r="A30" t="str">
        <f t="shared" ref="A30:A46" si="0">VLOOKUP(C30,$M$2:$O$18,2,FALSE)</f>
        <v>SETI (Thailand)</v>
      </c>
      <c r="B30" s="17">
        <f>F3</f>
        <v>3.9808135072908479E-2</v>
      </c>
      <c r="C30" s="129" t="str">
        <f t="shared" ref="C30:C46" si="1">B3</f>
        <v>SETI</v>
      </c>
    </row>
    <row r="31" spans="1:15">
      <c r="A31" t="str">
        <f t="shared" si="0"/>
        <v>VNIndex</v>
      </c>
      <c r="B31" s="17">
        <f>F4</f>
        <v>2.6424858053232914E-2</v>
      </c>
      <c r="C31" s="129" t="str">
        <f t="shared" si="1"/>
        <v>HO CHI MINH STOCK INDEX</v>
      </c>
    </row>
    <row r="32" spans="1:15">
      <c r="A32" t="str">
        <f t="shared" si="0"/>
        <v>HNX Index</v>
      </c>
      <c r="B32" s="17">
        <f t="shared" ref="B32:B46" si="2">F5</f>
        <v>2.092281522432482E-2</v>
      </c>
      <c r="C32" s="129" t="str">
        <f t="shared" si="1"/>
        <v>HNX</v>
      </c>
    </row>
    <row r="33" spans="1:3">
      <c r="A33" t="str">
        <f t="shared" si="0"/>
        <v>MSCI WORLD</v>
      </c>
      <c r="B33" s="17">
        <f t="shared" si="2"/>
        <v>1.823843044035045E-2</v>
      </c>
      <c r="C33" s="129" t="str">
        <f t="shared" si="1"/>
        <v>MSCI WORLD</v>
      </c>
    </row>
    <row r="34" spans="1:3">
      <c r="A34" t="str">
        <f t="shared" si="0"/>
        <v>CAC 40</v>
      </c>
      <c r="B34" s="17">
        <f t="shared" si="2"/>
        <v>1.7093305770702116E-2</v>
      </c>
      <c r="C34" s="129" t="str">
        <f t="shared" si="1"/>
        <v>CAC 40 INDEX</v>
      </c>
    </row>
    <row r="35" spans="1:3">
      <c r="A35" t="str">
        <f t="shared" si="0"/>
        <v>DAX</v>
      </c>
      <c r="B35" s="17">
        <f t="shared" si="2"/>
        <v>1.6957385495349753E-2</v>
      </c>
      <c r="C35" s="129" t="str">
        <f t="shared" si="1"/>
        <v>DAX INDEX</v>
      </c>
    </row>
    <row r="36" spans="1:3">
      <c r="A36" t="str">
        <f t="shared" si="0"/>
        <v>S&amp;P 500</v>
      </c>
      <c r="B36" s="17">
        <f t="shared" si="2"/>
        <v>1.4468200027006217E-2</v>
      </c>
      <c r="C36" s="129" t="str">
        <f t="shared" si="1"/>
        <v>S&amp;P 500 INDEX</v>
      </c>
    </row>
    <row r="37" spans="1:3">
      <c r="A37" t="str">
        <f t="shared" si="0"/>
        <v>DOW JONES</v>
      </c>
      <c r="B37" s="17">
        <f t="shared" si="2"/>
        <v>1.2673955773472301E-2</v>
      </c>
      <c r="C37" s="129" t="str">
        <f t="shared" si="1"/>
        <v>DOW JONES INDUS. AVG</v>
      </c>
    </row>
    <row r="38" spans="1:3">
      <c r="A38" t="str">
        <f t="shared" si="0"/>
        <v xml:space="preserve">NIFTY </v>
      </c>
      <c r="B38" s="17">
        <f t="shared" si="2"/>
        <v>1.1490904052988471E-2</v>
      </c>
      <c r="C38" s="129" t="str">
        <f t="shared" si="1"/>
        <v>NIFTY 50</v>
      </c>
    </row>
    <row r="39" spans="1:3">
      <c r="A39" t="str">
        <f t="shared" si="0"/>
        <v>Hang Seng</v>
      </c>
      <c r="B39" s="17">
        <f t="shared" si="2"/>
        <v>1.0438228908971503E-2</v>
      </c>
      <c r="C39" s="129" t="str">
        <f t="shared" si="1"/>
        <v>HANG SENG INDEX</v>
      </c>
    </row>
    <row r="40" spans="1:3">
      <c r="A40" t="str">
        <f t="shared" si="0"/>
        <v>NIKKEI 225</v>
      </c>
      <c r="B40" s="17">
        <f t="shared" si="2"/>
        <v>7.9237741335538292E-3</v>
      </c>
      <c r="C40" s="129" t="str">
        <f t="shared" si="1"/>
        <v>NIKKEI 225</v>
      </c>
    </row>
    <row r="41" spans="1:3">
      <c r="A41" t="str">
        <f t="shared" si="0"/>
        <v>NASDAQ</v>
      </c>
      <c r="B41" s="17">
        <f t="shared" si="2"/>
        <v>7.4466561649719765E-3</v>
      </c>
      <c r="C41" s="129" t="str">
        <f t="shared" si="1"/>
        <v>NASDAQ</v>
      </c>
    </row>
    <row r="42" spans="1:3">
      <c r="A42" t="str">
        <f t="shared" si="0"/>
        <v>FTSE 100</v>
      </c>
      <c r="B42" s="17">
        <f t="shared" si="2"/>
        <v>1.9695815752081014E-3</v>
      </c>
      <c r="C42" s="129" t="str">
        <f t="shared" si="1"/>
        <v>FTSE 100 INDEX</v>
      </c>
    </row>
    <row r="43" spans="1:3">
      <c r="A43" t="str">
        <f t="shared" si="0"/>
        <v xml:space="preserve">KOSPI </v>
      </c>
      <c r="B43" s="17">
        <f t="shared" si="2"/>
        <v>1.6535482698916137E-3</v>
      </c>
      <c r="C43" s="129" t="str">
        <f t="shared" si="1"/>
        <v>KOSPI INDEX</v>
      </c>
    </row>
    <row r="44" spans="1:3">
      <c r="A44" t="str">
        <f t="shared" si="0"/>
        <v>CSI 300</v>
      </c>
      <c r="B44" s="17">
        <f t="shared" si="2"/>
        <v>-5.5116674587447623E-3</v>
      </c>
      <c r="C44" s="129" t="str">
        <f t="shared" si="1"/>
        <v>CSI 300 INDEX</v>
      </c>
    </row>
    <row r="45" spans="1:3">
      <c r="A45" t="str">
        <f t="shared" si="0"/>
        <v>SHANGHAI SE</v>
      </c>
      <c r="B45" s="17">
        <f t="shared" si="2"/>
        <v>-8.7041532525533594E-3</v>
      </c>
      <c r="C45" s="129" t="str">
        <f t="shared" si="1"/>
        <v>SHANGHAI SE COMPOSITE</v>
      </c>
    </row>
    <row r="46" spans="1:3">
      <c r="A46" t="str">
        <f t="shared" si="0"/>
        <v xml:space="preserve">KOSDAQ </v>
      </c>
      <c r="B46" s="17">
        <f t="shared" si="2"/>
        <v>-1.6621520226876796E-2</v>
      </c>
      <c r="C46" s="129" t="str">
        <f t="shared" si="1"/>
        <v>KOSDAQ INDEX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277C-B76D-4AD1-A089-6633253C897B}">
  <dimension ref="L4:O29"/>
  <sheetViews>
    <sheetView workbookViewId="0">
      <selection activeCell="N27" sqref="N27"/>
    </sheetView>
  </sheetViews>
  <sheetFormatPr defaultRowHeight="14.25"/>
  <cols>
    <col min="5" max="5" width="9.375" bestFit="1" customWidth="1"/>
    <col min="6" max="6" width="17.625" bestFit="1" customWidth="1"/>
    <col min="7" max="7" width="11.25" customWidth="1"/>
    <col min="9" max="9" width="18.25" bestFit="1" customWidth="1"/>
  </cols>
  <sheetData>
    <row r="4" spans="12:15">
      <c r="L4">
        <v>1</v>
      </c>
      <c r="M4" t="s">
        <v>27</v>
      </c>
      <c r="N4">
        <v>-639.8270066</v>
      </c>
      <c r="O4">
        <f>N4/10^9</f>
        <v>-6.3982700660000005E-7</v>
      </c>
    </row>
    <row r="5" spans="12:15">
      <c r="L5">
        <v>2</v>
      </c>
      <c r="M5" t="s">
        <v>56</v>
      </c>
      <c r="N5">
        <v>-408.7223022</v>
      </c>
      <c r="O5">
        <f t="shared" ref="O5:O23" si="0">N5/10^9</f>
        <v>-4.087223022E-7</v>
      </c>
    </row>
    <row r="6" spans="12:15" ht="15.75" customHeight="1">
      <c r="L6">
        <v>3</v>
      </c>
      <c r="M6" t="s">
        <v>1570</v>
      </c>
      <c r="N6">
        <v>-301.96081644999998</v>
      </c>
      <c r="O6">
        <f t="shared" si="0"/>
        <v>-3.0196081645E-7</v>
      </c>
    </row>
    <row r="7" spans="12:15" ht="15" customHeight="1">
      <c r="L7">
        <v>4</v>
      </c>
      <c r="M7" t="s">
        <v>8</v>
      </c>
      <c r="N7">
        <v>-175.28546349999999</v>
      </c>
      <c r="O7">
        <f t="shared" si="0"/>
        <v>-1.7528546349999998E-7</v>
      </c>
    </row>
    <row r="8" spans="12:15">
      <c r="L8">
        <v>5</v>
      </c>
      <c r="M8" t="s">
        <v>23</v>
      </c>
      <c r="N8">
        <v>-165.31238999999999</v>
      </c>
      <c r="O8">
        <f t="shared" si="0"/>
        <v>-1.6531239E-7</v>
      </c>
    </row>
    <row r="9" spans="12:15">
      <c r="L9">
        <v>6</v>
      </c>
      <c r="M9" t="s">
        <v>1526</v>
      </c>
      <c r="N9">
        <v>-133.69067035</v>
      </c>
      <c r="O9">
        <f t="shared" si="0"/>
        <v>-1.3369067034999999E-7</v>
      </c>
    </row>
    <row r="10" spans="12:15">
      <c r="L10">
        <v>7</v>
      </c>
      <c r="M10" t="s">
        <v>1254</v>
      </c>
      <c r="N10">
        <v>-92.615867449999996</v>
      </c>
      <c r="O10">
        <f t="shared" si="0"/>
        <v>-9.2615867449999999E-8</v>
      </c>
    </row>
    <row r="11" spans="12:15">
      <c r="L11">
        <v>8</v>
      </c>
      <c r="M11" t="s">
        <v>1416</v>
      </c>
      <c r="N11">
        <v>-74.532521299999999</v>
      </c>
      <c r="O11">
        <f t="shared" si="0"/>
        <v>-7.4532521300000004E-8</v>
      </c>
    </row>
    <row r="12" spans="12:15">
      <c r="L12">
        <v>9</v>
      </c>
      <c r="M12" t="s">
        <v>4580</v>
      </c>
      <c r="N12">
        <v>-68.244280000000003</v>
      </c>
      <c r="O12">
        <f t="shared" si="0"/>
        <v>-6.8244280000000009E-8</v>
      </c>
    </row>
    <row r="13" spans="12:15">
      <c r="L13">
        <v>10</v>
      </c>
      <c r="M13" t="s">
        <v>1123</v>
      </c>
      <c r="N13">
        <v>-66.470650000000006</v>
      </c>
      <c r="O13">
        <f t="shared" si="0"/>
        <v>-6.6470650000000001E-8</v>
      </c>
    </row>
    <row r="14" spans="12:15">
      <c r="L14">
        <v>11</v>
      </c>
      <c r="M14" t="s">
        <v>3</v>
      </c>
      <c r="N14">
        <v>51.82833565</v>
      </c>
      <c r="O14">
        <f t="shared" si="0"/>
        <v>5.1828335649999998E-8</v>
      </c>
    </row>
    <row r="15" spans="12:15">
      <c r="L15">
        <v>12</v>
      </c>
      <c r="M15" t="s">
        <v>645</v>
      </c>
      <c r="N15">
        <v>57.031574550000002</v>
      </c>
      <c r="O15">
        <f t="shared" si="0"/>
        <v>5.703157455E-8</v>
      </c>
    </row>
    <row r="16" spans="12:15">
      <c r="L16">
        <v>13</v>
      </c>
      <c r="M16" t="s">
        <v>7</v>
      </c>
      <c r="N16">
        <v>63.857947449999998</v>
      </c>
      <c r="O16">
        <f t="shared" si="0"/>
        <v>6.3857947449999999E-8</v>
      </c>
    </row>
    <row r="17" spans="12:15">
      <c r="L17">
        <v>14</v>
      </c>
      <c r="M17" t="s">
        <v>18</v>
      </c>
      <c r="N17">
        <v>107.3430755</v>
      </c>
      <c r="O17">
        <f t="shared" si="0"/>
        <v>1.0734307549999999E-7</v>
      </c>
    </row>
    <row r="18" spans="12:15">
      <c r="L18">
        <v>15</v>
      </c>
      <c r="M18" t="s">
        <v>1178</v>
      </c>
      <c r="N18">
        <v>126.33215005</v>
      </c>
      <c r="O18">
        <f t="shared" si="0"/>
        <v>1.2633215004999999E-7</v>
      </c>
    </row>
    <row r="19" spans="12:15">
      <c r="L19">
        <v>16</v>
      </c>
      <c r="M19" t="s">
        <v>1585</v>
      </c>
      <c r="N19">
        <v>130.36885240000001</v>
      </c>
      <c r="O19">
        <f t="shared" si="0"/>
        <v>1.3036885240000002E-7</v>
      </c>
    </row>
    <row r="20" spans="12:15">
      <c r="L20">
        <v>17</v>
      </c>
      <c r="M20" t="s">
        <v>9</v>
      </c>
      <c r="N20">
        <v>161.81152125</v>
      </c>
      <c r="O20">
        <f t="shared" si="0"/>
        <v>1.6181152125E-7</v>
      </c>
    </row>
    <row r="21" spans="12:15">
      <c r="L21">
        <v>18</v>
      </c>
      <c r="M21" t="s">
        <v>2</v>
      </c>
      <c r="N21">
        <v>352.38095850000002</v>
      </c>
      <c r="O21">
        <f t="shared" si="0"/>
        <v>3.5238095850000002E-7</v>
      </c>
    </row>
    <row r="22" spans="12:15">
      <c r="L22">
        <v>19</v>
      </c>
      <c r="M22" t="s">
        <v>6</v>
      </c>
      <c r="N22">
        <v>360.43879815000003</v>
      </c>
      <c r="O22">
        <f t="shared" si="0"/>
        <v>3.6043879815E-7</v>
      </c>
    </row>
    <row r="23" spans="12:15">
      <c r="L23">
        <v>20</v>
      </c>
      <c r="M23" t="s">
        <v>1133</v>
      </c>
      <c r="N23">
        <v>631.57510509999997</v>
      </c>
      <c r="O23">
        <f t="shared" si="0"/>
        <v>6.3157510509999999E-7</v>
      </c>
    </row>
    <row r="29" spans="12:15" ht="15.75" customHeigh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4312-58D8-4687-A978-D1BFE67B1B73}">
  <dimension ref="B6:F40"/>
  <sheetViews>
    <sheetView topLeftCell="A4" workbookViewId="0">
      <selection activeCell="E36" sqref="E36"/>
    </sheetView>
  </sheetViews>
  <sheetFormatPr defaultRowHeight="14.25"/>
  <cols>
    <col min="2" max="2" width="11" customWidth="1"/>
    <col min="3" max="3" width="22.875" customWidth="1"/>
    <col min="4" max="4" width="25.375" customWidth="1"/>
    <col min="5" max="5" width="18.875" customWidth="1"/>
    <col min="6" max="6" width="22.375" bestFit="1" customWidth="1"/>
  </cols>
  <sheetData>
    <row r="6" spans="2:6" ht="15">
      <c r="B6" s="131" t="s">
        <v>4705</v>
      </c>
      <c r="C6" t="s">
        <v>4704</v>
      </c>
      <c r="D6" t="s">
        <v>4706</v>
      </c>
      <c r="F6" s="132"/>
    </row>
    <row r="7" spans="2:6">
      <c r="B7" s="164">
        <v>45296</v>
      </c>
      <c r="C7" s="104">
        <v>-998.77695096000002</v>
      </c>
      <c r="D7" s="32">
        <f>C7</f>
        <v>-998.77695096000002</v>
      </c>
      <c r="E7" s="32"/>
      <c r="F7" s="104"/>
    </row>
    <row r="8" spans="2:6">
      <c r="B8" s="164">
        <v>45303</v>
      </c>
      <c r="C8" s="104">
        <v>-408.95673298999998</v>
      </c>
      <c r="D8" s="32">
        <f>Table3[[#This Row],[Tổng GT ròng (tỷ VND)]]+D7</f>
        <v>-1407.7336839499999</v>
      </c>
      <c r="E8" s="32"/>
      <c r="F8" s="104"/>
    </row>
    <row r="9" spans="2:6">
      <c r="B9" s="164">
        <v>45310</v>
      </c>
      <c r="C9" s="104">
        <v>586.17869379000001</v>
      </c>
      <c r="D9" s="32">
        <f>Table3[[#This Row],[Tổng GT ròng (tỷ VND)]]+D8</f>
        <v>-821.55499015999987</v>
      </c>
      <c r="E9" s="32"/>
      <c r="F9" s="104"/>
    </row>
    <row r="10" spans="2:6">
      <c r="B10" s="164">
        <v>45317</v>
      </c>
      <c r="C10" s="104">
        <v>892.73821459999999</v>
      </c>
      <c r="D10" s="32">
        <f>Table3[[#This Row],[Tổng GT ròng (tỷ VND)]]+D9</f>
        <v>71.183224440000117</v>
      </c>
      <c r="E10" s="32"/>
      <c r="F10" s="104"/>
    </row>
    <row r="11" spans="2:6">
      <c r="B11" s="164">
        <v>45324</v>
      </c>
      <c r="C11" s="104">
        <v>-14.041780749999999</v>
      </c>
      <c r="D11" s="32">
        <f>Table3[[#This Row],[Tổng GT ròng (tỷ VND)]]+D10</f>
        <v>57.141443690000116</v>
      </c>
      <c r="E11" s="32"/>
      <c r="F11" s="104"/>
    </row>
    <row r="12" spans="2:6">
      <c r="B12" s="164">
        <v>45329</v>
      </c>
      <c r="C12" s="104">
        <v>-363.56317577999999</v>
      </c>
      <c r="D12" s="32">
        <f>Table3[[#This Row],[Tổng GT ròng (tỷ VND)]]+D11</f>
        <v>-306.42173208999986</v>
      </c>
      <c r="E12" s="32"/>
      <c r="F12" s="104"/>
    </row>
    <row r="13" spans="2:6">
      <c r="B13" s="164">
        <v>45338</v>
      </c>
      <c r="C13" s="104">
        <v>-728.19328924000001</v>
      </c>
      <c r="D13" s="32">
        <f>Table3[[#This Row],[Tổng GT ròng (tỷ VND)]]+D12</f>
        <v>-1034.6150213299998</v>
      </c>
      <c r="E13" s="32"/>
      <c r="F13" s="104"/>
    </row>
    <row r="14" spans="2:6">
      <c r="B14" s="164">
        <v>45345</v>
      </c>
      <c r="C14" s="104">
        <v>-1458.9902181</v>
      </c>
      <c r="D14" s="32">
        <f>Table3[[#This Row],[Tổng GT ròng (tỷ VND)]]+D13</f>
        <v>-2493.6052394299995</v>
      </c>
      <c r="E14" s="32"/>
      <c r="F14" s="104"/>
    </row>
    <row r="15" spans="2:6">
      <c r="B15" s="164">
        <v>45352</v>
      </c>
      <c r="C15" s="104">
        <v>109.34684233</v>
      </c>
      <c r="D15" s="32">
        <f>Table3[[#This Row],[Tổng GT ròng (tỷ VND)]]+D14</f>
        <v>-2384.2583970999995</v>
      </c>
      <c r="E15" s="32"/>
      <c r="F15" s="104"/>
    </row>
    <row r="16" spans="2:6">
      <c r="B16" s="164">
        <v>45359</v>
      </c>
      <c r="C16" s="104">
        <v>-975.80154603000005</v>
      </c>
      <c r="D16" s="32">
        <f>Table3[[#This Row],[Tổng GT ròng (tỷ VND)]]+D15</f>
        <v>-3360.0599431299997</v>
      </c>
      <c r="E16" s="32"/>
      <c r="F16" s="104"/>
    </row>
    <row r="17" spans="2:6">
      <c r="B17" s="164">
        <v>45366</v>
      </c>
      <c r="C17" s="104">
        <v>-2606.8983105900002</v>
      </c>
      <c r="D17" s="32">
        <f>Table3[[#This Row],[Tổng GT ròng (tỷ VND)]]+D16</f>
        <v>-5966.9582537200004</v>
      </c>
      <c r="E17" s="32"/>
      <c r="F17" s="104"/>
    </row>
    <row r="18" spans="2:6">
      <c r="B18" s="164">
        <v>45373</v>
      </c>
      <c r="C18" s="104">
        <v>-3180.37829934</v>
      </c>
      <c r="D18" s="32">
        <f>Table3[[#This Row],[Tổng GT ròng (tỷ VND)]]+D17</f>
        <v>-9147.3365530600004</v>
      </c>
      <c r="E18" s="32"/>
      <c r="F18" s="104"/>
    </row>
    <row r="19" spans="2:6">
      <c r="B19" s="164">
        <v>45380</v>
      </c>
      <c r="C19" s="104">
        <v>-4715.5300257600002</v>
      </c>
      <c r="D19" s="32">
        <f>Table3[[#This Row],[Tổng GT ròng (tỷ VND)]]+D18</f>
        <v>-13862.866578820001</v>
      </c>
      <c r="E19" s="32"/>
      <c r="F19" s="104"/>
    </row>
    <row r="20" spans="2:6">
      <c r="B20" s="164">
        <v>45387</v>
      </c>
      <c r="C20" s="104">
        <v>-2179.5930294</v>
      </c>
      <c r="D20" s="32">
        <f>Table3[[#This Row],[Tổng GT ròng (tỷ VND)]]+D19</f>
        <v>-16042.459608220001</v>
      </c>
      <c r="E20" s="32"/>
      <c r="F20" s="104"/>
    </row>
    <row r="21" spans="2:6">
      <c r="B21" s="164">
        <v>45394</v>
      </c>
      <c r="C21" s="104">
        <v>-1163.71315514</v>
      </c>
      <c r="D21" s="32">
        <f>Table3[[#This Row],[Tổng GT ròng (tỷ VND)]]+D20</f>
        <v>-17206.172763360002</v>
      </c>
      <c r="E21" s="32"/>
      <c r="F21" s="104"/>
    </row>
    <row r="22" spans="2:6">
      <c r="B22" s="164">
        <v>45401</v>
      </c>
      <c r="C22" s="104">
        <v>-1519.1663160999999</v>
      </c>
      <c r="D22" s="32">
        <f>Table3[[#This Row],[Tổng GT ròng (tỷ VND)]]+D21</f>
        <v>-18725.339079460002</v>
      </c>
      <c r="E22" s="32"/>
      <c r="F22" s="104"/>
    </row>
    <row r="23" spans="2:6">
      <c r="B23" s="164">
        <v>45408</v>
      </c>
      <c r="C23" s="104">
        <v>-1128.22840025</v>
      </c>
      <c r="D23" s="32">
        <f>Table3[[#This Row],[Tổng GT ròng (tỷ VND)]]+D22</f>
        <v>-19853.56747971</v>
      </c>
      <c r="E23" s="32"/>
      <c r="F23" s="104"/>
    </row>
    <row r="24" spans="2:6">
      <c r="B24" s="164">
        <v>45415</v>
      </c>
      <c r="C24" s="104">
        <v>-313.27278256</v>
      </c>
      <c r="D24" s="32">
        <f>Table3[[#This Row],[Tổng GT ròng (tỷ VND)]]+D23</f>
        <v>-20166.840262270001</v>
      </c>
      <c r="E24" s="32"/>
      <c r="F24" s="104"/>
    </row>
    <row r="25" spans="2:6">
      <c r="B25" s="164">
        <v>45422</v>
      </c>
      <c r="C25" s="104">
        <v>-3139.1107318600002</v>
      </c>
      <c r="D25" s="32">
        <f>Table3[[#This Row],[Tổng GT ròng (tỷ VND)]]+D24</f>
        <v>-23305.950994130002</v>
      </c>
      <c r="E25" s="32"/>
      <c r="F25" s="104"/>
    </row>
    <row r="26" spans="2:6">
      <c r="B26" s="164">
        <v>45429</v>
      </c>
      <c r="C26" s="104">
        <v>-2149.2281033200002</v>
      </c>
      <c r="D26" s="32">
        <f>Table3[[#This Row],[Tổng GT ròng (tỷ VND)]]+D25</f>
        <v>-25455.179097450004</v>
      </c>
      <c r="E26" s="32"/>
      <c r="F26" s="104"/>
    </row>
    <row r="27" spans="2:6">
      <c r="B27" s="164">
        <v>45436</v>
      </c>
      <c r="C27" s="104">
        <v>-3871.5819634700001</v>
      </c>
      <c r="D27" s="32">
        <f>Table3[[#This Row],[Tổng GT ròng (tỷ VND)]]+D26</f>
        <v>-29326.761060920006</v>
      </c>
      <c r="E27" s="32"/>
      <c r="F27" s="104"/>
    </row>
    <row r="28" spans="2:6">
      <c r="B28" s="164">
        <v>45443</v>
      </c>
      <c r="C28" s="104">
        <v>-6118.2166274700003</v>
      </c>
      <c r="D28" s="32">
        <f>Table3[[#This Row],[Tổng GT ròng (tỷ VND)]]+D27</f>
        <v>-35444.977688390005</v>
      </c>
      <c r="E28" s="32"/>
      <c r="F28" s="104"/>
    </row>
    <row r="29" spans="2:6">
      <c r="B29" s="164">
        <v>45450</v>
      </c>
      <c r="C29" s="104">
        <v>-1560.96692611</v>
      </c>
      <c r="D29" s="32">
        <f>Table3[[#This Row],[Tổng GT ròng (tỷ VND)]]+D28</f>
        <v>-37005.944614500004</v>
      </c>
      <c r="E29" s="32"/>
      <c r="F29" s="104"/>
    </row>
    <row r="30" spans="2:6">
      <c r="B30" s="164">
        <v>45457</v>
      </c>
      <c r="C30" s="104">
        <v>-5524.2057102999997</v>
      </c>
      <c r="D30" s="32">
        <f>Table3[[#This Row],[Tổng GT ròng (tỷ VND)]]+D29</f>
        <v>-42530.150324800001</v>
      </c>
      <c r="E30" s="32"/>
      <c r="F30" s="104"/>
    </row>
    <row r="31" spans="2:6">
      <c r="B31" s="165">
        <v>45464</v>
      </c>
      <c r="C31" s="104">
        <v>-4961.60885831</v>
      </c>
      <c r="D31" s="32">
        <f>Table3[[#This Row],[Tổng GT ròng (tỷ VND)]]+D30</f>
        <v>-47491.75918311</v>
      </c>
    </row>
    <row r="32" spans="2:6">
      <c r="B32" s="165">
        <v>45471</v>
      </c>
      <c r="C32" s="104">
        <v>-4545.0328048000001</v>
      </c>
      <c r="D32" s="32">
        <f>Table3[[#This Row],[Tổng GT ròng (tỷ VND)]]+D31</f>
        <v>-52036.791987910001</v>
      </c>
    </row>
    <row r="33" spans="2:4">
      <c r="B33" s="165">
        <v>45478</v>
      </c>
      <c r="C33" s="163">
        <v>-2308.9624199999998</v>
      </c>
      <c r="D33" s="32">
        <f>Table3[[#This Row],[Tổng GT ròng (tỷ VND)]]+D32</f>
        <v>-54345.754407910004</v>
      </c>
    </row>
    <row r="34" spans="2:4">
      <c r="B34" s="165">
        <v>45485</v>
      </c>
      <c r="C34" s="104">
        <v>-4501.7750800000003</v>
      </c>
      <c r="D34" s="32">
        <f>Table3[[#This Row],[Tổng GT ròng (tỷ VND)]]+D33</f>
        <v>-58847.529487910004</v>
      </c>
    </row>
    <row r="35" spans="2:4">
      <c r="B35" s="165">
        <v>45492</v>
      </c>
      <c r="C35" s="104">
        <v>-778.24248</v>
      </c>
      <c r="D35" s="32">
        <f>Table3[[#This Row],[Tổng GT ròng (tỷ VND)]]+D34</f>
        <v>-59625.771967910005</v>
      </c>
    </row>
    <row r="36" spans="2:4">
      <c r="B36" s="165">
        <v>45499</v>
      </c>
      <c r="C36" s="104">
        <v>420.38709999999998</v>
      </c>
      <c r="D36" s="32">
        <f>Table3[[#This Row],[Tổng GT ròng (tỷ VND)]]+D35</f>
        <v>-59205.384867910005</v>
      </c>
    </row>
    <row r="37" spans="2:4">
      <c r="B37" s="165">
        <v>45506</v>
      </c>
      <c r="C37" s="104">
        <v>-399.90091999999999</v>
      </c>
      <c r="D37" s="32">
        <f>Table3[[#This Row],[Tổng GT ròng (tỷ VND)]]+D36</f>
        <v>-59605.285787910005</v>
      </c>
    </row>
    <row r="38" spans="2:4">
      <c r="B38" s="165">
        <v>45513</v>
      </c>
      <c r="C38" s="104">
        <v>-3943.5742500000001</v>
      </c>
      <c r="D38" s="32">
        <f>Table3[[#This Row],[Tổng GT ròng (tỷ VND)]]+D37</f>
        <v>-63548.860037910003</v>
      </c>
    </row>
    <row r="39" spans="2:4">
      <c r="B39" s="165">
        <v>45520</v>
      </c>
      <c r="C39" s="104">
        <v>1075.14546</v>
      </c>
      <c r="D39" s="32">
        <f>Table3[[#This Row],[Tổng GT ròng (tỷ VND)]]+D38</f>
        <v>-62473.714577910003</v>
      </c>
    </row>
    <row r="40" spans="2:4">
      <c r="B40" s="165">
        <v>45527</v>
      </c>
      <c r="C40" s="163">
        <v>-750.71749</v>
      </c>
      <c r="D40" s="32">
        <f>Table3[[#This Row],[Tổng GT ròng (tỷ VND)]]+D39</f>
        <v>-63224.432067910006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9055-3D5C-497B-B954-71A6C7F16D1B}">
  <dimension ref="A2:C36"/>
  <sheetViews>
    <sheetView workbookViewId="0">
      <selection activeCell="B36" sqref="B36"/>
    </sheetView>
  </sheetViews>
  <sheetFormatPr defaultRowHeight="14.25"/>
  <cols>
    <col min="1" max="1" width="9.875" bestFit="1" customWidth="1"/>
    <col min="3" max="3" width="11.875" bestFit="1" customWidth="1"/>
  </cols>
  <sheetData>
    <row r="2" spans="1:3">
      <c r="A2" t="s">
        <v>4702</v>
      </c>
      <c r="B2" t="s">
        <v>4113</v>
      </c>
      <c r="C2" t="s">
        <v>4703</v>
      </c>
    </row>
    <row r="3" spans="1:3">
      <c r="A3" s="108">
        <v>45296</v>
      </c>
      <c r="B3">
        <v>1154.68</v>
      </c>
      <c r="C3">
        <v>73285.848319700002</v>
      </c>
    </row>
    <row r="4" spans="1:3">
      <c r="A4" s="108">
        <v>45303</v>
      </c>
      <c r="B4">
        <v>1154.7</v>
      </c>
      <c r="C4">
        <v>98287.266425409995</v>
      </c>
    </row>
    <row r="5" spans="1:3">
      <c r="A5" s="108">
        <v>45310</v>
      </c>
      <c r="B5">
        <v>1181.5</v>
      </c>
      <c r="C5">
        <v>70348.256147260006</v>
      </c>
    </row>
    <row r="6" spans="1:3">
      <c r="A6" s="108">
        <v>45317</v>
      </c>
      <c r="B6">
        <v>1175.67</v>
      </c>
      <c r="C6">
        <v>73428.233831078003</v>
      </c>
    </row>
    <row r="7" spans="1:3">
      <c r="A7" s="108">
        <v>45324</v>
      </c>
      <c r="B7">
        <v>1172.55</v>
      </c>
      <c r="C7">
        <v>86466.594654150002</v>
      </c>
    </row>
    <row r="8" spans="1:3">
      <c r="A8" s="108">
        <v>45329</v>
      </c>
      <c r="B8">
        <v>1198.53</v>
      </c>
      <c r="C8">
        <v>49225.118084020003</v>
      </c>
    </row>
    <row r="9" spans="1:3">
      <c r="A9" s="108">
        <v>45338</v>
      </c>
      <c r="B9">
        <v>1209.7</v>
      </c>
      <c r="C9">
        <v>37550.501824569998</v>
      </c>
    </row>
    <row r="10" spans="1:3">
      <c r="A10" s="108">
        <v>45345</v>
      </c>
      <c r="B10">
        <v>1212</v>
      </c>
      <c r="C10">
        <v>118115.57729725</v>
      </c>
    </row>
    <row r="11" spans="1:3">
      <c r="A11" s="108">
        <v>45352</v>
      </c>
      <c r="B11">
        <v>1258.28</v>
      </c>
      <c r="C11">
        <v>116269.7659971</v>
      </c>
    </row>
    <row r="12" spans="1:3">
      <c r="A12" s="108">
        <v>45359</v>
      </c>
      <c r="B12">
        <v>1247.3499999999999</v>
      </c>
      <c r="C12">
        <v>135121.12420455</v>
      </c>
    </row>
    <row r="13" spans="1:3">
      <c r="A13" s="108">
        <v>45366</v>
      </c>
      <c r="B13">
        <v>1263.78</v>
      </c>
      <c r="C13">
        <v>126168.1741316</v>
      </c>
    </row>
    <row r="14" spans="1:3">
      <c r="A14" s="108">
        <v>45373</v>
      </c>
      <c r="B14">
        <v>1281.8</v>
      </c>
      <c r="C14">
        <v>151892.1861352</v>
      </c>
    </row>
    <row r="15" spans="1:3">
      <c r="A15" s="108">
        <v>45380</v>
      </c>
      <c r="B15">
        <v>1284.0899999999999</v>
      </c>
      <c r="C15">
        <v>124057.86133483</v>
      </c>
    </row>
    <row r="16" spans="1:3">
      <c r="A16" s="108">
        <v>45387</v>
      </c>
      <c r="B16">
        <v>1255.1099999999999</v>
      </c>
      <c r="C16">
        <v>127074.912202622</v>
      </c>
    </row>
    <row r="17" spans="1:3">
      <c r="A17" s="108">
        <v>45394</v>
      </c>
      <c r="B17">
        <v>1276.5999999999999</v>
      </c>
      <c r="C17">
        <v>94846.266152419994</v>
      </c>
    </row>
    <row r="18" spans="1:3">
      <c r="A18" s="108">
        <v>45401</v>
      </c>
      <c r="B18">
        <v>1174.8499999999999</v>
      </c>
      <c r="C18">
        <v>106559.16443249999</v>
      </c>
    </row>
    <row r="19" spans="1:3">
      <c r="A19" s="108">
        <v>45408</v>
      </c>
      <c r="B19">
        <v>1209.52</v>
      </c>
      <c r="C19">
        <v>82800.161123020007</v>
      </c>
    </row>
    <row r="20" spans="1:3">
      <c r="A20" s="108">
        <v>45415</v>
      </c>
      <c r="B20">
        <v>1221.03</v>
      </c>
      <c r="C20">
        <v>31349.261433322001</v>
      </c>
    </row>
    <row r="21" spans="1:3">
      <c r="A21" s="108">
        <v>45422</v>
      </c>
      <c r="B21">
        <v>1244.7</v>
      </c>
      <c r="C21">
        <v>98729.261453711995</v>
      </c>
    </row>
    <row r="22" spans="1:3">
      <c r="A22" s="108">
        <v>45429</v>
      </c>
      <c r="B22">
        <v>1273.1099999999999</v>
      </c>
      <c r="C22">
        <v>100558.39070347</v>
      </c>
    </row>
    <row r="23" spans="1:3">
      <c r="A23" s="108">
        <v>45436</v>
      </c>
      <c r="B23">
        <v>1261.93</v>
      </c>
      <c r="C23">
        <v>138350.64530017099</v>
      </c>
    </row>
    <row r="24" spans="1:3">
      <c r="A24" s="108">
        <v>45443</v>
      </c>
      <c r="B24">
        <v>1261.72</v>
      </c>
      <c r="C24">
        <v>109531.24084090001</v>
      </c>
    </row>
    <row r="25" spans="1:3">
      <c r="A25" s="108">
        <v>45450</v>
      </c>
      <c r="B25">
        <v>1287.58</v>
      </c>
      <c r="C25">
        <v>113831.34787408001</v>
      </c>
    </row>
    <row r="26" spans="1:3">
      <c r="A26" s="108">
        <v>45457</v>
      </c>
      <c r="B26">
        <v>1279.9100000000001</v>
      </c>
      <c r="C26">
        <v>122578.27839024999</v>
      </c>
    </row>
    <row r="27" spans="1:3">
      <c r="A27" s="108">
        <v>45464</v>
      </c>
      <c r="B27">
        <v>1282.02</v>
      </c>
      <c r="C27">
        <v>116632.26526913</v>
      </c>
    </row>
    <row r="28" spans="1:3">
      <c r="A28" s="108">
        <v>45471</v>
      </c>
      <c r="B28" s="32">
        <v>1245.32</v>
      </c>
      <c r="C28">
        <v>110073.61</v>
      </c>
    </row>
    <row r="29" spans="1:3">
      <c r="A29" s="108">
        <v>45478</v>
      </c>
      <c r="B29">
        <v>1283.04</v>
      </c>
      <c r="C29">
        <v>72553.266940000001</v>
      </c>
    </row>
    <row r="30" spans="1:3">
      <c r="A30" s="108">
        <v>45485</v>
      </c>
      <c r="B30">
        <v>1280.75</v>
      </c>
      <c r="C30">
        <v>97182.366609999997</v>
      </c>
    </row>
    <row r="31" spans="1:3">
      <c r="A31" s="108">
        <v>45492</v>
      </c>
      <c r="B31">
        <v>1264.78</v>
      </c>
      <c r="C31">
        <v>97462.108359999998</v>
      </c>
    </row>
    <row r="32" spans="1:3">
      <c r="A32" s="108">
        <v>45499</v>
      </c>
      <c r="B32">
        <v>1242.1099999999999</v>
      </c>
      <c r="C32">
        <v>80491.288490000006</v>
      </c>
    </row>
    <row r="33" spans="1:3">
      <c r="A33" s="108">
        <v>45506</v>
      </c>
      <c r="B33">
        <v>1257.8499999999999</v>
      </c>
      <c r="C33">
        <v>80351.276199999993</v>
      </c>
    </row>
    <row r="34" spans="1:3">
      <c r="A34" s="108">
        <v>45513</v>
      </c>
      <c r="B34" s="104">
        <v>1223.6400000000001</v>
      </c>
      <c r="C34">
        <v>85242.260769999993</v>
      </c>
    </row>
    <row r="35" spans="1:3">
      <c r="A35" s="108">
        <v>45520</v>
      </c>
      <c r="B35">
        <v>1252.23</v>
      </c>
      <c r="C35">
        <v>74577.424469999998</v>
      </c>
    </row>
    <row r="36" spans="1:3">
      <c r="A36" s="108">
        <v>45527</v>
      </c>
      <c r="B36">
        <v>1285.32</v>
      </c>
      <c r="C36">
        <v>88780.708610000001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K61"/>
  <sheetViews>
    <sheetView tabSelected="1" topLeftCell="B10" workbookViewId="0">
      <selection activeCell="C30" sqref="C30:C35"/>
    </sheetView>
  </sheetViews>
  <sheetFormatPr defaultColWidth="8.75" defaultRowHeight="14.25"/>
  <cols>
    <col min="2" max="2" width="10.75" bestFit="1" customWidth="1"/>
    <col min="3" max="3" width="11" bestFit="1" customWidth="1"/>
    <col min="4" max="4" width="16.875" bestFit="1" customWidth="1"/>
    <col min="5" max="5" width="14.25" bestFit="1" customWidth="1"/>
    <col min="6" max="6" width="15.875" bestFit="1" customWidth="1"/>
    <col min="7" max="7" width="9.625" bestFit="1" customWidth="1"/>
    <col min="8" max="8" width="10.875" bestFit="1" customWidth="1"/>
    <col min="9" max="9" width="16.875" bestFit="1" customWidth="1"/>
  </cols>
  <sheetData>
    <row r="2" spans="2:9" ht="15">
      <c r="C2" s="75" t="s">
        <v>4110</v>
      </c>
      <c r="D2" s="75" t="s">
        <v>4111</v>
      </c>
    </row>
    <row r="3" spans="2:9" ht="15">
      <c r="C3" s="74">
        <f>$C$6/$C$11-1</f>
        <v>2.6424858053232914E-2</v>
      </c>
      <c r="D3" s="74">
        <f>$C$6/$C$12-1</f>
        <v>0.13752179338543091</v>
      </c>
    </row>
    <row r="4" spans="2:9" ht="15">
      <c r="B4" s="75" t="s">
        <v>4113</v>
      </c>
      <c r="C4" s="75" t="s">
        <v>4105</v>
      </c>
      <c r="D4" s="75" t="s">
        <v>4114</v>
      </c>
      <c r="E4" s="75" t="s">
        <v>4115</v>
      </c>
      <c r="H4" s="75" t="s">
        <v>4116</v>
      </c>
    </row>
    <row r="5" spans="2:9" ht="15">
      <c r="B5" s="72" t="s">
        <v>4108</v>
      </c>
      <c r="C5" s="72"/>
      <c r="D5" s="73">
        <f>AVERAGE(D6:D10)</f>
        <v>620231608.39999998</v>
      </c>
      <c r="E5" s="76">
        <f>AVERAGE(E6:E10)</f>
        <v>15700.338</v>
      </c>
      <c r="H5" s="74" t="e">
        <f>C6/#REF!-1</f>
        <v>#REF!</v>
      </c>
    </row>
    <row r="6" spans="2:9">
      <c r="B6" t="s">
        <v>4104</v>
      </c>
      <c r="C6" s="188">
        <v>1285.32</v>
      </c>
      <c r="D6" s="152">
        <v>595105295</v>
      </c>
      <c r="E6" s="188">
        <v>14237.21</v>
      </c>
      <c r="F6" s="31"/>
      <c r="H6" s="31" t="s">
        <v>4117</v>
      </c>
      <c r="I6" s="31"/>
    </row>
    <row r="7" spans="2:9" ht="17.25" customHeight="1">
      <c r="B7" t="s">
        <v>4128</v>
      </c>
      <c r="C7" s="188">
        <v>1282.78</v>
      </c>
      <c r="D7" s="152">
        <v>551649974</v>
      </c>
      <c r="E7" s="188">
        <v>14010.59</v>
      </c>
      <c r="F7" s="31"/>
    </row>
    <row r="8" spans="2:9" ht="17.25" customHeight="1">
      <c r="B8" t="s">
        <v>4129</v>
      </c>
      <c r="C8" s="188">
        <v>1284.05</v>
      </c>
      <c r="D8" s="152">
        <v>670203726</v>
      </c>
      <c r="E8" s="188">
        <v>17840.57</v>
      </c>
      <c r="F8" s="31"/>
    </row>
    <row r="9" spans="2:9" ht="17.25" customHeight="1">
      <c r="B9" t="s">
        <v>4130</v>
      </c>
      <c r="C9" s="188">
        <v>1272.55</v>
      </c>
      <c r="D9" s="152">
        <v>724078305</v>
      </c>
      <c r="E9" s="188">
        <v>17938.990000000002</v>
      </c>
      <c r="F9" s="31"/>
    </row>
    <row r="10" spans="2:9" ht="17.25" customHeight="1">
      <c r="B10" t="s">
        <v>4131</v>
      </c>
      <c r="C10" s="188">
        <v>1261.6199999999999</v>
      </c>
      <c r="D10" s="152">
        <v>560120742</v>
      </c>
      <c r="E10" s="188">
        <v>14474.33</v>
      </c>
      <c r="F10" s="31"/>
    </row>
    <row r="11" spans="2:9">
      <c r="B11" t="s">
        <v>4109</v>
      </c>
      <c r="C11" s="188">
        <v>1252.23</v>
      </c>
      <c r="D11" s="152">
        <v>859565834</v>
      </c>
      <c r="E11" s="188">
        <v>21477.49</v>
      </c>
    </row>
    <row r="12" spans="2:9">
      <c r="B12" s="33">
        <v>45289</v>
      </c>
      <c r="C12" s="37">
        <v>1129.93</v>
      </c>
      <c r="D12">
        <v>578206561</v>
      </c>
      <c r="E12">
        <v>13892.78</v>
      </c>
    </row>
    <row r="17" spans="2:8" s="153" customFormat="1" ht="15">
      <c r="C17" s="154" t="s">
        <v>4110</v>
      </c>
      <c r="D17" s="154" t="s">
        <v>4111</v>
      </c>
    </row>
    <row r="18" spans="2:8" s="153" customFormat="1" ht="15">
      <c r="C18" s="155">
        <f>$C$21/$C$26-1</f>
        <v>-2.8626698491443281E-2</v>
      </c>
      <c r="D18" s="155">
        <f>$C$21/$C$27-1</f>
        <v>4.3900623268698062</v>
      </c>
    </row>
    <row r="19" spans="2:8" s="153" customFormat="1" ht="15">
      <c r="B19" s="154" t="s">
        <v>4112</v>
      </c>
      <c r="C19" s="154" t="s">
        <v>4105</v>
      </c>
      <c r="D19" s="154" t="s">
        <v>4106</v>
      </c>
      <c r="E19" s="154" t="s">
        <v>4107</v>
      </c>
      <c r="H19" s="154" t="s">
        <v>4116</v>
      </c>
    </row>
    <row r="20" spans="2:8" s="153" customFormat="1" ht="15">
      <c r="B20" s="154" t="s">
        <v>4108</v>
      </c>
      <c r="C20" s="154"/>
      <c r="D20" s="156">
        <f>AVERAGE(D21:D25)</f>
        <v>639717861.79999995</v>
      </c>
      <c r="E20" s="157">
        <f>AVERAGE(E21:E25)</f>
        <v>17570.317999999999</v>
      </c>
      <c r="H20" s="155" t="e">
        <f>C21/#REF!-1</f>
        <v>#REF!</v>
      </c>
    </row>
    <row r="21" spans="2:8" s="153" customFormat="1">
      <c r="B21" s="153" t="s">
        <v>4104</v>
      </c>
      <c r="C21" s="158">
        <v>1245.32</v>
      </c>
      <c r="D21" s="159">
        <v>635711241</v>
      </c>
      <c r="E21" s="158">
        <v>16859.7</v>
      </c>
    </row>
    <row r="22" spans="2:8" s="153" customFormat="1">
      <c r="B22" s="153" t="s">
        <v>4128</v>
      </c>
      <c r="C22" s="158">
        <v>1259.0899999999999</v>
      </c>
      <c r="D22" s="159">
        <v>446001676</v>
      </c>
      <c r="E22" s="158">
        <v>12290.62</v>
      </c>
      <c r="F22" s="160"/>
    </row>
    <row r="23" spans="2:8" s="153" customFormat="1">
      <c r="B23" s="153" t="s">
        <v>4129</v>
      </c>
      <c r="C23" s="158">
        <v>1261.24</v>
      </c>
      <c r="D23" s="159">
        <v>555550983</v>
      </c>
      <c r="E23" s="158">
        <v>15364.41</v>
      </c>
      <c r="F23" s="160"/>
    </row>
    <row r="24" spans="2:8" s="153" customFormat="1">
      <c r="B24" s="153" t="s">
        <v>4130</v>
      </c>
      <c r="C24" s="158">
        <v>1256.56</v>
      </c>
      <c r="D24" s="159">
        <v>520938884</v>
      </c>
      <c r="E24" s="158">
        <v>15146.09</v>
      </c>
      <c r="F24" s="160"/>
    </row>
    <row r="25" spans="2:8" s="153" customFormat="1">
      <c r="B25" s="153" t="s">
        <v>4131</v>
      </c>
      <c r="C25" s="158">
        <v>1254.1199999999999</v>
      </c>
      <c r="D25" s="159">
        <v>1040386525</v>
      </c>
      <c r="E25" s="158">
        <v>28190.77</v>
      </c>
      <c r="F25" s="160"/>
    </row>
    <row r="26" spans="2:8" s="153" customFormat="1">
      <c r="B26" s="153" t="s">
        <v>4109</v>
      </c>
      <c r="C26" s="158">
        <v>1282.02</v>
      </c>
      <c r="D26" s="159">
        <v>669695755</v>
      </c>
      <c r="E26" s="158">
        <v>18677.310000000001</v>
      </c>
    </row>
    <row r="27" spans="2:8" s="153" customFormat="1">
      <c r="B27" s="161">
        <v>45289</v>
      </c>
      <c r="C27" s="162">
        <v>231.04</v>
      </c>
    </row>
    <row r="29" spans="2:8" s="64" customFormat="1">
      <c r="B29" s="64" t="s">
        <v>4113</v>
      </c>
      <c r="E29" s="64" t="s">
        <v>4715</v>
      </c>
    </row>
    <row r="30" spans="2:8">
      <c r="B30" s="133" t="s">
        <v>4707</v>
      </c>
      <c r="C30" s="134">
        <f>C6</f>
        <v>1285.32</v>
      </c>
      <c r="E30" s="133" t="s">
        <v>4707</v>
      </c>
      <c r="F30" s="134">
        <f>C21</f>
        <v>1245.32</v>
      </c>
    </row>
    <row r="31" spans="2:8" ht="24">
      <c r="B31" s="133" t="s">
        <v>4708</v>
      </c>
      <c r="C31" s="135">
        <f>C3</f>
        <v>2.6424858053232914E-2</v>
      </c>
      <c r="E31" s="133" t="s">
        <v>4708</v>
      </c>
      <c r="F31" s="135">
        <f>C18</f>
        <v>-2.8626698491443281E-2</v>
      </c>
    </row>
    <row r="32" spans="2:8" ht="24">
      <c r="B32" s="133" t="s">
        <v>4709</v>
      </c>
      <c r="C32" s="136">
        <f>D3</f>
        <v>0.13752179338543091</v>
      </c>
      <c r="E32" s="133" t="s">
        <v>4709</v>
      </c>
      <c r="F32" s="136">
        <f>D18</f>
        <v>4.3900623268698062</v>
      </c>
    </row>
    <row r="33" spans="1:6" ht="60">
      <c r="B33" s="137" t="s">
        <v>4710</v>
      </c>
      <c r="C33" s="139">
        <f>D5/10^6</f>
        <v>620.23160840000003</v>
      </c>
      <c r="E33" s="137" t="s">
        <v>4710</v>
      </c>
      <c r="F33" s="139">
        <f>D20/10^6</f>
        <v>639.71786179999992</v>
      </c>
    </row>
    <row r="34" spans="1:6" ht="36">
      <c r="B34" s="133" t="s">
        <v>4711</v>
      </c>
      <c r="C34" s="171">
        <f>E5</f>
        <v>15700.338</v>
      </c>
      <c r="E34" s="133" t="s">
        <v>4711</v>
      </c>
      <c r="F34" s="171">
        <f>E20</f>
        <v>17570.317999999999</v>
      </c>
    </row>
    <row r="35" spans="1:6">
      <c r="B35" s="133" t="s">
        <v>4712</v>
      </c>
      <c r="C35" s="172"/>
      <c r="E35" s="133" t="s">
        <v>4712</v>
      </c>
      <c r="F35" s="172"/>
    </row>
    <row r="36" spans="1:6">
      <c r="B36" s="133" t="s">
        <v>4713</v>
      </c>
      <c r="C36" s="138"/>
      <c r="E36" s="133" t="s">
        <v>4713</v>
      </c>
      <c r="F36" s="138">
        <v>14.6</v>
      </c>
    </row>
    <row r="37" spans="1:6">
      <c r="B37" s="133" t="s">
        <v>4714</v>
      </c>
      <c r="C37" s="138"/>
      <c r="E37" s="133" t="s">
        <v>4714</v>
      </c>
      <c r="F37" s="138">
        <v>1.8</v>
      </c>
    </row>
    <row r="40" spans="1:6" ht="15" thickBot="1"/>
    <row r="41" spans="1:6" ht="30.75" customHeight="1">
      <c r="A41" s="46"/>
    </row>
    <row r="42" spans="1:6" ht="15.75" thickBot="1">
      <c r="A42" s="47"/>
    </row>
    <row r="43" spans="1:6" ht="15" thickBot="1">
      <c r="A43" s="39"/>
    </row>
    <row r="44" spans="1:6" ht="15" thickBot="1">
      <c r="A44" s="42"/>
    </row>
    <row r="45" spans="1:6" ht="15" thickBot="1">
      <c r="A45" s="39"/>
    </row>
    <row r="46" spans="1:6" ht="15" thickBot="1">
      <c r="A46" s="44"/>
    </row>
    <row r="48" spans="1:6" ht="15" thickBot="1"/>
    <row r="49" spans="1:11">
      <c r="A49" s="173"/>
    </row>
    <row r="50" spans="1:11" ht="15" thickBot="1">
      <c r="A50" s="174"/>
    </row>
    <row r="51" spans="1:11" ht="15.75" thickTop="1" thickBot="1">
      <c r="A51" s="41"/>
    </row>
    <row r="52" spans="1:11" ht="15" thickBot="1">
      <c r="A52" s="43"/>
    </row>
    <row r="53" spans="1:11" ht="15" thickBot="1">
      <c r="A53" s="41"/>
    </row>
    <row r="54" spans="1:11" ht="15" thickBot="1">
      <c r="A54" s="43"/>
    </row>
    <row r="55" spans="1:11" ht="15">
      <c r="A55" s="46"/>
    </row>
    <row r="56" spans="1:11" ht="15.75" thickBot="1">
      <c r="A56" s="45"/>
    </row>
    <row r="57" spans="1:11" ht="15.75" thickTop="1" thickBot="1">
      <c r="A57" s="49"/>
    </row>
    <row r="58" spans="1:11" ht="15" thickBot="1">
      <c r="A58" s="48"/>
      <c r="B58" s="49"/>
      <c r="C58" s="40"/>
      <c r="D58" s="40"/>
      <c r="E58" s="41"/>
      <c r="F58" s="43"/>
      <c r="G58" s="43"/>
      <c r="H58" s="43"/>
      <c r="I58" s="43"/>
      <c r="J58" s="43"/>
      <c r="K58" s="43"/>
    </row>
    <row r="59" spans="1:11" ht="15" thickBot="1">
      <c r="A59" s="49"/>
      <c r="B59" s="48"/>
      <c r="C59" s="50"/>
      <c r="D59" s="50"/>
      <c r="E59" s="43"/>
      <c r="F59" s="41"/>
      <c r="G59" s="41"/>
      <c r="H59" s="41"/>
      <c r="I59" s="41"/>
      <c r="J59" s="41"/>
      <c r="K59" s="41"/>
    </row>
    <row r="60" spans="1:11" ht="15" thickBot="1">
      <c r="A60" s="48"/>
      <c r="E60" s="31"/>
      <c r="F60" s="43"/>
      <c r="G60" s="43"/>
      <c r="H60" s="43"/>
      <c r="I60" s="43"/>
      <c r="J60" s="43"/>
      <c r="K60" s="43"/>
    </row>
    <row r="61" spans="1:11">
      <c r="F61" s="31"/>
    </row>
  </sheetData>
  <mergeCells count="3">
    <mergeCell ref="C34:C35"/>
    <mergeCell ref="F34:F35"/>
    <mergeCell ref="A49:A50"/>
  </mergeCells>
  <phoneticPr fontId="27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R50"/>
  <sheetViews>
    <sheetView zoomScale="85" zoomScaleNormal="85" zoomScaleSheetLayoutView="100" workbookViewId="0">
      <selection activeCell="C23" sqref="C23"/>
    </sheetView>
  </sheetViews>
  <sheetFormatPr defaultColWidth="8.75" defaultRowHeight="14.25"/>
  <cols>
    <col min="2" max="2" width="16.75" customWidth="1"/>
    <col min="3" max="3" width="16" customWidth="1"/>
  </cols>
  <sheetData>
    <row r="2" spans="1:18">
      <c r="B2" t="s">
        <v>0</v>
      </c>
      <c r="C2" t="s">
        <v>1</v>
      </c>
      <c r="Q2" t="s">
        <v>0</v>
      </c>
      <c r="R2" t="s">
        <v>4716</v>
      </c>
    </row>
    <row r="3" spans="1:18">
      <c r="A3">
        <v>1</v>
      </c>
      <c r="B3" t="s">
        <v>5</v>
      </c>
      <c r="C3" s="29">
        <v>-0.48</v>
      </c>
      <c r="P3">
        <v>1</v>
      </c>
      <c r="Q3" t="s">
        <v>537</v>
      </c>
      <c r="R3" s="140">
        <v>-0.129714</v>
      </c>
    </row>
    <row r="4" spans="1:18">
      <c r="A4">
        <v>2</v>
      </c>
      <c r="B4" t="s">
        <v>3839</v>
      </c>
      <c r="C4" s="29">
        <v>-0.12</v>
      </c>
      <c r="P4">
        <v>2</v>
      </c>
      <c r="Q4" t="s">
        <v>1323</v>
      </c>
      <c r="R4" s="140">
        <v>-0.12925200000000001</v>
      </c>
    </row>
    <row r="5" spans="1:18">
      <c r="A5">
        <v>3</v>
      </c>
      <c r="B5" t="s">
        <v>4377</v>
      </c>
      <c r="C5" s="29">
        <v>-0.12</v>
      </c>
      <c r="D5" s="29"/>
      <c r="P5">
        <v>3</v>
      </c>
      <c r="Q5" t="s">
        <v>4664</v>
      </c>
      <c r="R5" s="140">
        <v>-0.111758</v>
      </c>
    </row>
    <row r="6" spans="1:18">
      <c r="A6">
        <v>4</v>
      </c>
      <c r="B6" t="s">
        <v>1011</v>
      </c>
      <c r="C6" s="29">
        <v>-0.08</v>
      </c>
      <c r="P6">
        <v>4</v>
      </c>
      <c r="Q6" t="s">
        <v>1188</v>
      </c>
      <c r="R6" s="140">
        <v>-9.6154000000000003E-2</v>
      </c>
    </row>
    <row r="7" spans="1:18">
      <c r="A7">
        <v>5</v>
      </c>
      <c r="B7" t="s">
        <v>1141</v>
      </c>
      <c r="C7" s="29">
        <v>-0.06</v>
      </c>
      <c r="P7">
        <v>5</v>
      </c>
      <c r="Q7" t="s">
        <v>1368</v>
      </c>
      <c r="R7" s="140">
        <v>-6.9182999999999995E-2</v>
      </c>
    </row>
    <row r="8" spans="1:18">
      <c r="A8">
        <v>5</v>
      </c>
      <c r="B8" t="s">
        <v>56</v>
      </c>
      <c r="C8" s="29">
        <v>1.44</v>
      </c>
      <c r="P8">
        <v>5</v>
      </c>
      <c r="Q8" s="109" t="s">
        <v>645</v>
      </c>
      <c r="R8" s="140">
        <v>0.14893600000000001</v>
      </c>
    </row>
    <row r="9" spans="1:18">
      <c r="A9">
        <v>4</v>
      </c>
      <c r="B9" t="s">
        <v>8</v>
      </c>
      <c r="C9" s="29">
        <v>1.65</v>
      </c>
      <c r="P9">
        <v>4</v>
      </c>
      <c r="Q9" s="109" t="s">
        <v>368</v>
      </c>
      <c r="R9" s="140">
        <v>0.203571</v>
      </c>
    </row>
    <row r="10" spans="1:18">
      <c r="A10">
        <v>3</v>
      </c>
      <c r="B10" t="s">
        <v>6</v>
      </c>
      <c r="C10" s="29">
        <v>3.24</v>
      </c>
      <c r="P10">
        <v>3</v>
      </c>
      <c r="Q10" s="109" t="s">
        <v>1099</v>
      </c>
      <c r="R10" s="140">
        <v>0.20930199999999999</v>
      </c>
    </row>
    <row r="11" spans="1:18">
      <c r="A11">
        <v>2</v>
      </c>
      <c r="B11" t="s">
        <v>3</v>
      </c>
      <c r="C11" s="29">
        <v>4.2300000000000004</v>
      </c>
      <c r="P11">
        <v>2</v>
      </c>
      <c r="Q11" s="109" t="s">
        <v>1405</v>
      </c>
      <c r="R11" s="140">
        <v>0.235294</v>
      </c>
    </row>
    <row r="12" spans="1:18">
      <c r="A12">
        <v>1</v>
      </c>
      <c r="B12" t="s">
        <v>2</v>
      </c>
      <c r="C12" s="29">
        <v>5.9</v>
      </c>
      <c r="P12">
        <v>1</v>
      </c>
      <c r="Q12" s="109" t="s">
        <v>769</v>
      </c>
      <c r="R12" s="140">
        <v>0.28719699999999998</v>
      </c>
    </row>
    <row r="13" spans="1:18">
      <c r="C13" s="29"/>
    </row>
    <row r="19" spans="12:16"/>
    <row r="30" spans="12:16">
      <c r="L30" s="29"/>
    </row>
    <row r="37" spans="1:14">
      <c r="M37" s="29"/>
    </row>
    <row r="38" spans="1:14">
      <c r="A38" s="29"/>
      <c r="B38" s="185"/>
      <c r="C38" s="185"/>
      <c r="D38" s="185"/>
      <c r="E38" s="185"/>
      <c r="F38" s="185"/>
      <c r="G38" s="185"/>
      <c r="H38" s="29"/>
      <c r="I38" s="185"/>
      <c r="J38" s="185"/>
      <c r="K38" s="185"/>
      <c r="L38" s="185"/>
      <c r="M38" s="185"/>
      <c r="N38" s="185"/>
    </row>
    <row r="39" spans="1:14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</row>
    <row r="40" spans="1:14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29"/>
      <c r="N40" s="185"/>
    </row>
    <row r="41" spans="1:14">
      <c r="A41" s="29"/>
      <c r="B41" s="185"/>
      <c r="C41" s="185"/>
      <c r="D41" s="185"/>
      <c r="E41" s="185"/>
      <c r="F41" s="185"/>
      <c r="G41" s="185"/>
      <c r="H41" s="29"/>
      <c r="I41" s="185"/>
      <c r="J41" s="185"/>
      <c r="K41" s="185"/>
      <c r="L41" s="185"/>
      <c r="M41" s="185"/>
      <c r="N41" s="185"/>
    </row>
    <row r="42" spans="1:14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29"/>
      <c r="N42" s="185"/>
    </row>
    <row r="43" spans="1:14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</row>
    <row r="44" spans="1:14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</row>
    <row r="45" spans="1:14">
      <c r="A45" s="29"/>
      <c r="B45" s="185"/>
      <c r="C45" s="185"/>
      <c r="D45" s="185"/>
      <c r="E45" s="185"/>
      <c r="F45" s="185"/>
      <c r="G45" s="185"/>
      <c r="H45" s="29"/>
      <c r="I45" s="185"/>
      <c r="J45" s="185"/>
      <c r="K45" s="185"/>
      <c r="L45" s="185"/>
      <c r="M45" s="29"/>
      <c r="N45" s="185"/>
    </row>
    <row r="46" spans="1:14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</row>
    <row r="47" spans="1:14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1:14">
      <c r="A48" s="29"/>
      <c r="B48" s="185"/>
      <c r="C48" s="185"/>
      <c r="D48" s="185"/>
      <c r="E48" s="185"/>
      <c r="F48" s="185"/>
      <c r="G48" s="185"/>
      <c r="H48" s="29"/>
      <c r="I48" s="185"/>
      <c r="J48" s="185"/>
      <c r="K48" s="185"/>
    </row>
    <row r="49" spans="1:1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</row>
    <row r="50" spans="1:1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</sheetData>
  <sortState xmlns:xlrd2="http://schemas.microsoft.com/office/spreadsheetml/2017/richdata2" ref="H54:P57">
    <sortCondition descending="1" ref="H53:H57"/>
  </sortState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3:M49"/>
  <sheetViews>
    <sheetView zoomScale="102" zoomScaleNormal="102" workbookViewId="0">
      <selection activeCell="A21" sqref="A21"/>
    </sheetView>
  </sheetViews>
  <sheetFormatPr defaultColWidth="9" defaultRowHeight="14.25"/>
  <cols>
    <col min="1" max="1" width="16.125" style="18" customWidth="1"/>
    <col min="2" max="2" width="27.125" style="18" customWidth="1"/>
    <col min="3" max="3" width="15.125" style="19" customWidth="1"/>
    <col min="4" max="5" width="9" style="18"/>
    <col min="6" max="6" width="39.375" style="18" customWidth="1"/>
    <col min="7" max="11" width="9" style="18"/>
    <col min="12" max="12" width="25.75" style="18" bestFit="1" customWidth="1"/>
    <col min="13" max="16384" width="9" style="18"/>
  </cols>
  <sheetData>
    <row r="3" spans="2:13">
      <c r="C3" s="19" t="s">
        <v>4063</v>
      </c>
      <c r="L3" s="18" t="s">
        <v>4086</v>
      </c>
      <c r="M3" s="22" t="s">
        <v>4079</v>
      </c>
    </row>
    <row r="4" spans="2:13">
      <c r="B4" s="77" t="s">
        <v>34</v>
      </c>
      <c r="C4" s="79">
        <v>6.5100000000000005E-2</v>
      </c>
      <c r="L4" s="18" t="s">
        <v>32</v>
      </c>
      <c r="M4" s="22" t="s">
        <v>4076</v>
      </c>
    </row>
    <row r="5" spans="2:13">
      <c r="B5" s="78" t="s">
        <v>33</v>
      </c>
      <c r="C5" s="80">
        <v>4.0300000000000002E-2</v>
      </c>
      <c r="L5" s="18" t="s">
        <v>4084</v>
      </c>
      <c r="M5" s="22" t="s">
        <v>4073</v>
      </c>
    </row>
    <row r="6" spans="2:13">
      <c r="B6" s="77" t="s">
        <v>44</v>
      </c>
      <c r="C6" s="79">
        <v>3.9800000000000002E-2</v>
      </c>
      <c r="L6" s="18" t="s">
        <v>4085</v>
      </c>
      <c r="M6" s="24" t="s">
        <v>4075</v>
      </c>
    </row>
    <row r="7" spans="2:13">
      <c r="B7" s="78" t="s">
        <v>36</v>
      </c>
      <c r="C7" s="80">
        <v>3.9399999999999998E-2</v>
      </c>
      <c r="L7" s="18" t="s">
        <v>33</v>
      </c>
      <c r="M7" s="25" t="s">
        <v>4066</v>
      </c>
    </row>
    <row r="8" spans="2:13">
      <c r="B8" s="77" t="s">
        <v>38</v>
      </c>
      <c r="C8" s="79">
        <v>2.93E-2</v>
      </c>
      <c r="L8" s="18" t="s">
        <v>35</v>
      </c>
      <c r="M8" s="22" t="s">
        <v>4072</v>
      </c>
    </row>
    <row r="9" spans="2:13">
      <c r="B9" s="78" t="s">
        <v>41</v>
      </c>
      <c r="C9" s="80">
        <v>2.92E-2</v>
      </c>
      <c r="L9" s="28" t="s">
        <v>39</v>
      </c>
      <c r="M9" s="24" t="s">
        <v>4078</v>
      </c>
    </row>
    <row r="10" spans="2:13">
      <c r="B10" s="77" t="s">
        <v>35</v>
      </c>
      <c r="C10" s="79">
        <v>2.5999999999999999E-2</v>
      </c>
      <c r="L10" s="18" t="s">
        <v>41</v>
      </c>
      <c r="M10" s="20" t="s">
        <v>4067</v>
      </c>
    </row>
    <row r="11" spans="2:13">
      <c r="B11" s="78" t="s">
        <v>4086</v>
      </c>
      <c r="C11" s="80">
        <v>2.01E-2</v>
      </c>
      <c r="L11" s="18" t="s">
        <v>36</v>
      </c>
      <c r="M11" s="20" t="s">
        <v>4069</v>
      </c>
    </row>
    <row r="12" spans="2:13">
      <c r="B12" s="77" t="s">
        <v>4087</v>
      </c>
      <c r="C12" s="79">
        <v>1.9599999999999999E-2</v>
      </c>
      <c r="L12" s="18" t="s">
        <v>4088</v>
      </c>
      <c r="M12" s="20" t="s">
        <v>4081</v>
      </c>
    </row>
    <row r="13" spans="2:13">
      <c r="B13" s="77" t="s">
        <v>43</v>
      </c>
      <c r="C13" s="79">
        <v>1.7899999999999999E-2</v>
      </c>
      <c r="L13" s="18" t="s">
        <v>4091</v>
      </c>
      <c r="M13" s="22" t="s">
        <v>4074</v>
      </c>
    </row>
    <row r="14" spans="2:13">
      <c r="B14" s="78" t="s">
        <v>4085</v>
      </c>
      <c r="C14" s="80">
        <v>1.66E-2</v>
      </c>
      <c r="L14" s="18" t="s">
        <v>43</v>
      </c>
      <c r="M14" s="20" t="s">
        <v>4080</v>
      </c>
    </row>
    <row r="15" spans="2:13">
      <c r="B15" s="77" t="s">
        <v>4089</v>
      </c>
      <c r="C15" s="79">
        <v>1.5299999999999999E-2</v>
      </c>
      <c r="L15" s="27" t="s">
        <v>4089</v>
      </c>
      <c r="M15" s="20" t="s">
        <v>4092</v>
      </c>
    </row>
    <row r="16" spans="2:13">
      <c r="B16" s="78" t="s">
        <v>4084</v>
      </c>
      <c r="C16" s="80">
        <v>1.4E-2</v>
      </c>
      <c r="L16" s="18" t="s">
        <v>4062</v>
      </c>
      <c r="M16" s="22" t="s">
        <v>4077</v>
      </c>
    </row>
    <row r="17" spans="1:13">
      <c r="B17" s="77" t="s">
        <v>4091</v>
      </c>
      <c r="C17" s="79">
        <v>1.0699999999999999E-2</v>
      </c>
      <c r="L17" s="18" t="s">
        <v>4090</v>
      </c>
      <c r="M17" s="22" t="s">
        <v>4082</v>
      </c>
    </row>
    <row r="18" spans="1:13">
      <c r="B18" s="78" t="s">
        <v>40</v>
      </c>
      <c r="C18" s="80">
        <v>8.2000000000000007E-3</v>
      </c>
      <c r="L18" s="18" t="s">
        <v>38</v>
      </c>
      <c r="M18" s="22" t="s">
        <v>4071</v>
      </c>
    </row>
    <row r="19" spans="1:13">
      <c r="B19" s="77" t="s">
        <v>4090</v>
      </c>
      <c r="C19" s="79">
        <v>5.7999999999999996E-3</v>
      </c>
      <c r="L19" s="18" t="s">
        <v>4064</v>
      </c>
      <c r="M19" s="24" t="s">
        <v>4068</v>
      </c>
    </row>
    <row r="20" spans="1:13">
      <c r="B20" s="78" t="s">
        <v>4088</v>
      </c>
      <c r="C20" s="80">
        <v>4.5999999999999999E-3</v>
      </c>
      <c r="L20" s="18" t="s">
        <v>42</v>
      </c>
      <c r="M20" s="24" t="s">
        <v>4070</v>
      </c>
    </row>
    <row r="21" spans="1:13">
      <c r="B21" s="77" t="s">
        <v>39</v>
      </c>
      <c r="C21" s="79">
        <v>-2.0400000000000001E-2</v>
      </c>
      <c r="L21" s="18" t="s">
        <v>44</v>
      </c>
      <c r="M21" s="23" t="s">
        <v>4093</v>
      </c>
    </row>
    <row r="22" spans="1:13">
      <c r="B22" s="78"/>
      <c r="C22" s="80"/>
      <c r="L22" s="18" t="s">
        <v>40</v>
      </c>
      <c r="M22" s="23" t="s">
        <v>4083</v>
      </c>
    </row>
    <row r="23" spans="1:13">
      <c r="C23" s="21"/>
      <c r="G23" s="19"/>
      <c r="M23" s="23"/>
    </row>
    <row r="24" spans="1:13">
      <c r="C24" s="21"/>
      <c r="G24" s="19"/>
      <c r="M24" s="23"/>
    </row>
    <row r="25" spans="1:13">
      <c r="G25" s="19"/>
    </row>
    <row r="26" spans="1:13">
      <c r="C26" s="21" t="s">
        <v>4063</v>
      </c>
      <c r="G26" s="19"/>
    </row>
    <row r="27" spans="1:13">
      <c r="B27" s="26" t="str">
        <f t="shared" ref="B27:B35" si="0">VLOOKUP(B4,$L$3:$M$24,2,0)</f>
        <v>个人商品和家具</v>
      </c>
      <c r="C27" s="19">
        <f t="shared" ref="C27:C35" si="1">C4</f>
        <v>6.5100000000000005E-2</v>
      </c>
      <c r="G27" s="19"/>
    </row>
    <row r="28" spans="1:13">
      <c r="A28" s="18">
        <v>1</v>
      </c>
      <c r="B28" s="26" t="str">
        <f t="shared" si="0"/>
        <v>保险</v>
      </c>
      <c r="C28" s="19">
        <f t="shared" si="1"/>
        <v>4.0300000000000002E-2</v>
      </c>
      <c r="G28" s="19"/>
    </row>
    <row r="29" spans="1:13">
      <c r="A29" s="18">
        <v>2</v>
      </c>
      <c r="B29" s="26" t="str">
        <f t="shared" si="0"/>
        <v>媒体</v>
      </c>
      <c r="C29" s="19">
        <f t="shared" si="1"/>
        <v>3.9800000000000002E-2</v>
      </c>
      <c r="G29" s="19"/>
    </row>
    <row r="30" spans="1:13">
      <c r="A30" s="18">
        <v>3</v>
      </c>
      <c r="B30" s="26" t="str">
        <f t="shared" si="0"/>
        <v>银行</v>
      </c>
      <c r="C30" s="19">
        <f t="shared" si="1"/>
        <v>3.9399999999999998E-2</v>
      </c>
      <c r="G30" s="19"/>
    </row>
    <row r="31" spans="1:13">
      <c r="A31" s="18">
        <v>4</v>
      </c>
      <c r="B31" s="26" t="str">
        <f t="shared" si="0"/>
        <v>金融服务</v>
      </c>
      <c r="C31" s="19">
        <f t="shared" si="1"/>
        <v>2.93E-2</v>
      </c>
      <c r="G31" s="19"/>
    </row>
    <row r="32" spans="1:13">
      <c r="A32" s="18">
        <v>5</v>
      </c>
      <c r="B32" s="26" t="str">
        <f t="shared" si="0"/>
        <v>房 地 产</v>
      </c>
      <c r="C32" s="19">
        <f t="shared" si="1"/>
        <v>2.92E-2</v>
      </c>
      <c r="G32" s="19"/>
    </row>
    <row r="33" spans="1:7">
      <c r="A33" s="18">
        <v>6</v>
      </c>
      <c r="B33" s="26" t="str">
        <f t="shared" si="0"/>
        <v>零售</v>
      </c>
      <c r="C33" s="19">
        <f t="shared" si="1"/>
        <v>2.5999999999999999E-2</v>
      </c>
      <c r="G33" s="19"/>
    </row>
    <row r="34" spans="1:7">
      <c r="A34" s="18">
        <v>7</v>
      </c>
      <c r="B34" s="26" t="str">
        <f t="shared" si="0"/>
        <v>基本资源</v>
      </c>
      <c r="C34" s="19">
        <f t="shared" si="1"/>
        <v>2.01E-2</v>
      </c>
      <c r="G34" s="19"/>
    </row>
    <row r="35" spans="1:7">
      <c r="A35" s="18">
        <v>8</v>
      </c>
      <c r="B35" s="26" t="str">
        <f t="shared" si="0"/>
        <v>信息技术</v>
      </c>
      <c r="C35" s="19">
        <f t="shared" si="1"/>
        <v>1.9599999999999999E-2</v>
      </c>
      <c r="D35" s="18" t="s">
        <v>4065</v>
      </c>
      <c r="G35" s="19"/>
    </row>
    <row r="36" spans="1:7">
      <c r="A36" s="18">
        <v>9</v>
      </c>
      <c r="B36" s="26" t="str">
        <f t="shared" ref="B36:B44" si="2">VLOOKUP(B14,$L$3:$M$24,2,0)</f>
        <v>汽车和零配件</v>
      </c>
      <c r="C36" s="19">
        <f t="shared" ref="C36:C44" si="3">C14</f>
        <v>1.66E-2</v>
      </c>
      <c r="G36" s="19"/>
    </row>
    <row r="37" spans="1:7">
      <c r="A37" s="18">
        <v>10</v>
      </c>
      <c r="B37" s="26" t="str">
        <f t="shared" si="2"/>
        <v>建筑和原材料</v>
      </c>
      <c r="C37" s="19">
        <f t="shared" si="3"/>
        <v>1.5299999999999999E-2</v>
      </c>
      <c r="G37" s="19"/>
    </row>
    <row r="38" spans="1:7">
      <c r="A38" s="18">
        <v>11</v>
      </c>
      <c r="B38" s="26" t="str">
        <f t="shared" si="2"/>
        <v>水 电石油天然气</v>
      </c>
      <c r="C38" s="19">
        <f t="shared" si="3"/>
        <v>1.4E-2</v>
      </c>
      <c r="G38" s="19"/>
    </row>
    <row r="39" spans="1:7">
      <c r="A39" s="18">
        <v>12</v>
      </c>
      <c r="B39" s="26" t="str">
        <f t="shared" si="2"/>
        <v>食品和饮料</v>
      </c>
      <c r="C39" s="19">
        <f t="shared" si="3"/>
        <v>1.0699999999999999E-2</v>
      </c>
      <c r="G39" s="19"/>
    </row>
    <row r="40" spans="1:7">
      <c r="A40" s="18">
        <v>13</v>
      </c>
      <c r="B40" s="26" t="str">
        <f t="shared" si="2"/>
        <v>医疗</v>
      </c>
      <c r="C40" s="19">
        <f t="shared" si="3"/>
        <v>8.2000000000000007E-3</v>
      </c>
      <c r="G40" s="19"/>
    </row>
    <row r="41" spans="1:7">
      <c r="A41" s="18">
        <v>14</v>
      </c>
      <c r="B41" s="26" t="str">
        <f t="shared" si="2"/>
        <v>工业 商品和服务</v>
      </c>
      <c r="C41" s="19">
        <f t="shared" si="3"/>
        <v>5.7999999999999996E-3</v>
      </c>
      <c r="G41" s="19"/>
    </row>
    <row r="42" spans="1:7">
      <c r="A42" s="18">
        <v>15</v>
      </c>
      <c r="B42" s="26" t="str">
        <f t="shared" si="2"/>
        <v>旅游和娱乐</v>
      </c>
      <c r="C42" s="19">
        <f t="shared" si="3"/>
        <v>4.5999999999999999E-3</v>
      </c>
    </row>
    <row r="43" spans="1:7">
      <c r="A43" s="18">
        <v>16</v>
      </c>
      <c r="B43" s="26" t="str">
        <f t="shared" si="2"/>
        <v>油气</v>
      </c>
      <c r="C43" s="19">
        <f t="shared" si="3"/>
        <v>-2.0400000000000001E-2</v>
      </c>
    </row>
    <row r="44" spans="1:7">
      <c r="A44" s="18">
        <v>17</v>
      </c>
      <c r="B44" s="26" t="e">
        <f t="shared" si="2"/>
        <v>#N/A</v>
      </c>
      <c r="C44" s="19">
        <f t="shared" si="3"/>
        <v>0</v>
      </c>
    </row>
    <row r="45" spans="1:7">
      <c r="A45" s="18">
        <v>18</v>
      </c>
      <c r="B45" s="26" t="str">
        <f>VLOOKUP(B13,$L$3:$M$24,2,0)</f>
        <v>化学品</v>
      </c>
      <c r="C45" s="19">
        <f>C13</f>
        <v>1.7899999999999999E-2</v>
      </c>
    </row>
    <row r="46" spans="1:7">
      <c r="A46" s="18">
        <v>19</v>
      </c>
      <c r="B46" s="26"/>
    </row>
    <row r="47" spans="1:7">
      <c r="A47" s="18">
        <v>20</v>
      </c>
      <c r="B47" s="26"/>
    </row>
    <row r="48" spans="1:7">
      <c r="A48" s="18">
        <v>21</v>
      </c>
      <c r="B48" s="26"/>
    </row>
    <row r="49" spans="1:2">
      <c r="A49" s="18">
        <v>22</v>
      </c>
      <c r="B49" s="26"/>
    </row>
  </sheetData>
  <autoFilter ref="A3:C3" xr:uid="{00000000-0009-0000-0000-000004000000}">
    <sortState xmlns:xlrd2="http://schemas.microsoft.com/office/spreadsheetml/2017/richdata2" ref="A4:C22">
      <sortCondition ref="C3:C22"/>
    </sortState>
  </autoFilter>
  <conditionalFormatting sqref="B23">
    <cfRule type="duplicateValues" dxfId="4" priority="47"/>
  </conditionalFormatting>
  <conditionalFormatting sqref="B27:B45">
    <cfRule type="duplicateValues" dxfId="3" priority="46"/>
  </conditionalFormatting>
  <conditionalFormatting sqref="L13">
    <cfRule type="duplicateValues" dxfId="2" priority="1"/>
  </conditionalFormatting>
  <conditionalFormatting sqref="L17">
    <cfRule type="duplicateValues" dxfId="1" priority="41"/>
  </conditionalFormatting>
  <conditionalFormatting sqref="L3:N8 L18:N24 M17:N17 L16:N16 M15:N15 L10:N12 M9:N9 L14:N14 M13:N13">
    <cfRule type="duplicateValues" dxfId="0" priority="57"/>
  </conditionalFormatting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6B1F3E50A9C48AE064A1F58D6DD62" ma:contentTypeVersion="2" ma:contentTypeDescription="Create a new document." ma:contentTypeScope="" ma:versionID="f9d2cb7bfff9dfd48a188eacf4d55f8b">
  <xsd:schema xmlns:xsd="http://www.w3.org/2001/XMLSchema" xmlns:xs="http://www.w3.org/2001/XMLSchema" xmlns:p="http://schemas.microsoft.com/office/2006/metadata/properties" xmlns:ns2="a6304d2a-fa0e-447d-8eee-a95ed5c3437e" targetNamespace="http://schemas.microsoft.com/office/2006/metadata/properties" ma:root="true" ma:fieldsID="a4d448f24efa094d5e5ce17b90292056" ns2:_="">
    <xsd:import namespace="a6304d2a-fa0e-447d-8eee-a95ed5c34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04d2a-fa0e-447d-8eee-a95ed5c3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E47665-C55E-4946-8EA1-F591C1CFB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04d2a-fa0e-447d-8eee-a95ed5c34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5800FB-73D8-47E4-AF95-F6DF55A22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C317F-464B-4327-B2DA-E20936F2E79E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6304d2a-fa0e-447d-8eee-a95ed5c343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 gi</vt:lpstr>
      <vt:lpstr>interestw</vt:lpstr>
      <vt:lpstr>Intermarket</vt:lpstr>
      <vt:lpstr>Top GD1W</vt:lpstr>
      <vt:lpstr>NN_GTGD</vt:lpstr>
      <vt:lpstr>Thanh khoản_weekly</vt:lpstr>
      <vt:lpstr>Liquidity_pg1</vt:lpstr>
      <vt:lpstr>Leader1W</vt:lpstr>
      <vt:lpstr>Nganh-Thay doi1W</vt:lpstr>
      <vt:lpstr>Nganh1W</vt:lpstr>
      <vt:lpstr>Lịch sk</vt:lpstr>
      <vt:lpstr>ForexFactory</vt:lpstr>
      <vt:lpstr>DS MÃ CP</vt:lpstr>
      <vt:lpstr>Top GDNN</vt:lpstr>
      <vt:lpstr>GDNN theo ngành</vt:lpstr>
      <vt:lpstr>Ty le NN nắm giữ theo ngành</vt:lpstr>
      <vt:lpstr>Top 10 cổ phiếu mua bán ròng </vt:lpstr>
      <vt:lpstr>Institutional hold by sector</vt:lpstr>
      <vt:lpstr>Top10 holding</vt:lpstr>
      <vt:lpstr>Dong tien ETF</vt:lpstr>
      <vt:lpstr>Bảng trang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nhungtth.ivs.com.vn</dc:creator>
  <cp:keywords/>
  <dc:description/>
  <cp:lastModifiedBy>Vũ Quỳnh Như</cp:lastModifiedBy>
  <cp:revision/>
  <cp:lastPrinted>2023-03-30T09:16:54Z</cp:lastPrinted>
  <dcterms:created xsi:type="dcterms:W3CDTF">2020-02-17T23:44:00Z</dcterms:created>
  <dcterms:modified xsi:type="dcterms:W3CDTF">2024-08-27T02:16:08Z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0x0101006616B1F3E50A9C48AE064A1F58D6DD62</vt:lpwstr>
  </property>
</Properties>
</file>